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3920" windowHeight="9210" activeTab="0"/>
  </bookViews>
  <sheets>
    <sheet name="Меню" sheetId="1" r:id="rId1"/>
  </sheets>
  <definedNames>
    <definedName name="_xlnm._FilterDatabase" localSheetId="0" hidden="1">'Меню'!$A$1:$A$290</definedName>
  </definedNames>
  <calcPr fullCalcOnLoad="1"/>
</workbook>
</file>

<file path=xl/sharedStrings.xml><?xml version="1.0" encoding="utf-8"?>
<sst xmlns="http://schemas.openxmlformats.org/spreadsheetml/2006/main" count="747" uniqueCount="191">
  <si>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</si>
  <si>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</si>
  <si>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</si>
  <si>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</si>
  <si>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</si>
  <si>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</si>
  <si>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</si>
  <si>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</si>
  <si>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</si>
  <si>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</si>
  <si>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</si>
  <si>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</si>
  <si>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</si>
  <si>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</si>
  <si>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</si>
  <si>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</si>
  <si>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</si>
  <si>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</si>
  <si>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</si>
  <si>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</si>
  <si>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</si>
  <si>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</si>
  <si>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</si>
  <si>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</si>
  <si>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</si>
  <si>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</si>
  <si>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</si>
  <si>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</si>
  <si>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</si>
  <si>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</si>
  <si>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</si>
  <si>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</si>
  <si>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</si>
  <si>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</si>
  <si>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</si>
  <si>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</si>
  <si>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крупа пшеничная</t>
  </si>
  <si>
    <t>сахар</t>
  </si>
  <si>
    <t xml:space="preserve">масло сливочное 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</si>
  <si>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</si>
  <si>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</si>
  <si>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</si>
  <si>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</si>
  <si>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</si>
  <si>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</si>
  <si>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</si>
  <si>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</si>
  <si>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</si>
  <si>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</si>
  <si>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лук репчатый</t>
  </si>
  <si>
    <t>сметана</t>
  </si>
  <si>
    <t xml:space="preserve">крупа гречневая </t>
  </si>
  <si>
    <t>изюм</t>
  </si>
  <si>
    <t>мука пшеничная</t>
  </si>
  <si>
    <t>сухофрукты</t>
  </si>
  <si>
    <t>макаронные изделия</t>
  </si>
  <si>
    <t>творог</t>
  </si>
  <si>
    <t>крупа рисовая</t>
  </si>
  <si>
    <t>сыр</t>
  </si>
  <si>
    <t>Макаронные изделия</t>
  </si>
  <si>
    <t>вода питьевая</t>
  </si>
  <si>
    <t>Соки фруктовые (овощные)</t>
  </si>
  <si>
    <t>Птица</t>
  </si>
  <si>
    <t>Колбасные изделия</t>
  </si>
  <si>
    <t>молоко питьевое</t>
  </si>
  <si>
    <t>соль йодированная</t>
  </si>
  <si>
    <t>яйцо куриное</t>
  </si>
  <si>
    <t>масло сливочное для смазки листа</t>
  </si>
  <si>
    <t>Мука пшеничная</t>
  </si>
  <si>
    <t>Крупы, бобовые</t>
  </si>
  <si>
    <t>Мясо</t>
  </si>
  <si>
    <t>Сыр, сыр плавленный,брынза</t>
  </si>
  <si>
    <t>какао - порошок</t>
  </si>
  <si>
    <t>масло сливочное</t>
  </si>
  <si>
    <t>Бутерброд с сыром (р.3-2004)</t>
  </si>
  <si>
    <t>или Хлеб пшеничный витаминизированный</t>
  </si>
  <si>
    <t>Хлеб пшеничный</t>
  </si>
  <si>
    <t>помидоры свежие парниковые</t>
  </si>
  <si>
    <t>или огурцы свежие парниковые</t>
  </si>
  <si>
    <t>Дрожжи хлебопекарные</t>
  </si>
  <si>
    <t>какао</t>
  </si>
  <si>
    <t>Гречка вязкая отварная (р.510-2004)</t>
  </si>
  <si>
    <t>Жаркое по - домашнему (р.436-2004)</t>
  </si>
  <si>
    <t>Картофельное пюре (р.520-2004)</t>
  </si>
  <si>
    <t>соус сметанный с томатом (р.601-2004):</t>
  </si>
  <si>
    <t>ванилин</t>
  </si>
  <si>
    <t>томатное пюре (без искусственных ароматизаторов, красителей и консервантов, без содержания крахмала и соли)</t>
  </si>
  <si>
    <t>Кисломолочные продукты (массовая доля жира 2,5%, 3,2%)</t>
  </si>
  <si>
    <t>зелень свежая (петрушка, укроп)</t>
  </si>
  <si>
    <t>или помидоры свежие грунтовые</t>
  </si>
  <si>
    <t>масса готового мяса</t>
  </si>
  <si>
    <t>или грудка куриная на кости</t>
  </si>
  <si>
    <t>или горбуша неразделанная (филе  с кожей без костей)</t>
  </si>
  <si>
    <t>Отвар шиповника (р.705-2004)</t>
  </si>
  <si>
    <t>шиповник</t>
  </si>
  <si>
    <t xml:space="preserve">курица потрошеная 1 категории </t>
  </si>
  <si>
    <t>30/15</t>
  </si>
  <si>
    <t>огурцы свежие грунтовые</t>
  </si>
  <si>
    <t xml:space="preserve">яйцо куриное </t>
  </si>
  <si>
    <t>Колбасные изделия отварные с соусом (р.413-2004)</t>
  </si>
  <si>
    <t>масса тушеного мяса</t>
  </si>
  <si>
    <t xml:space="preserve">  мука пшеничная</t>
  </si>
  <si>
    <t xml:space="preserve"> или крупа манная</t>
  </si>
  <si>
    <t>200/5</t>
  </si>
  <si>
    <t xml:space="preserve">сахар </t>
  </si>
  <si>
    <t>ИЛИ</t>
  </si>
  <si>
    <t>или говядина гуляш-полуфабрикат промышленного производства</t>
  </si>
  <si>
    <t>30/10</t>
  </si>
  <si>
    <t>сухари</t>
  </si>
  <si>
    <t>Куриные мячики (ТТК - Разработано АУ ТО "Центр технологического контроля")</t>
  </si>
  <si>
    <t>или фарш куриный промышленного производства</t>
  </si>
  <si>
    <t>Чай с лимоном (р.686-2004)</t>
  </si>
  <si>
    <t>Компот из сухофруктов + Витамин "С" (р.639-2004)</t>
  </si>
  <si>
    <t>Чай с молоком (р.630-1996)</t>
  </si>
  <si>
    <t>Бутерброд с маслом (р.1-2004)</t>
  </si>
  <si>
    <t>Чай с сахаром (р.685-2004)</t>
  </si>
  <si>
    <t>Какао с молоком (р.642-1996)</t>
  </si>
  <si>
    <t>Каша пшеничная жидкая с маслом (р.311-2004)</t>
  </si>
  <si>
    <t>Гуляш из говядины (р.437-2004)</t>
  </si>
  <si>
    <t>Макаронные изделия отварные (р.516-2004)</t>
  </si>
  <si>
    <t>молоко сгущенное с сахаром</t>
  </si>
  <si>
    <t>Витамины (мг)</t>
  </si>
  <si>
    <t>Минеральные вещества (мг)</t>
  </si>
  <si>
    <t>С</t>
  </si>
  <si>
    <t>В1</t>
  </si>
  <si>
    <t>А, мкг рет.экв.</t>
  </si>
  <si>
    <t>Е</t>
  </si>
  <si>
    <t>Ca</t>
  </si>
  <si>
    <t>P</t>
  </si>
  <si>
    <t>Mg</t>
  </si>
  <si>
    <t>Fe</t>
  </si>
  <si>
    <t>*Приложение 4, "Потребность в пищевых веществах и энергии обучающихся общеобразовательных учреждений в возрасте с 7 до 11 и с 11 лет и старше",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</t>
  </si>
  <si>
    <t xml:space="preserve">1 день </t>
  </si>
  <si>
    <t>Сок  в ассортименте</t>
  </si>
  <si>
    <t>горбуша потрошенная с головой (филе  с кожей без костей)</t>
  </si>
  <si>
    <t>или минтай потрошенный обезглавленный (филе  с кожей без костей)</t>
  </si>
  <si>
    <t>сосиски молочные или колбаса вареная, в том числе из мяса птицы</t>
  </si>
  <si>
    <t>морковь до 01.01.-20%</t>
  </si>
  <si>
    <t>горбуша потрошенная с головой (филе без кожи и костей)</t>
  </si>
  <si>
    <t>или горбуша неразделанная (филе без кожи и костей)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</si>
  <si>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</si>
  <si>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</si>
  <si>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ИТОГО в среднем за 10 дней</t>
  </si>
  <si>
    <t xml:space="preserve">кислота лимонная </t>
  </si>
  <si>
    <t>вода для разведения лимонной кислоты</t>
  </si>
  <si>
    <t>масло растительное на полив при подаче</t>
  </si>
  <si>
    <t>чай-заварка</t>
  </si>
  <si>
    <t>джем абрикосовый, малиновый, вишневый, персиковый (без искусственных ароматизаторов, консервантов и красителей)</t>
  </si>
  <si>
    <t>Бутерброд с джемом и маслом №1,2-2004</t>
  </si>
  <si>
    <t>Каша рисовая жидкая с маслом (311-2004)</t>
  </si>
  <si>
    <t>Овощи консервированные без уксуса (огурцы) (р.101-2004)</t>
  </si>
  <si>
    <t>Овощи свежие (огурцы) (р.70-2006, Москва)</t>
  </si>
  <si>
    <t>120</t>
  </si>
  <si>
    <t>100/5</t>
  </si>
  <si>
    <t>Рыба запечённая со сметаной (р.341-2013, Пермь)</t>
  </si>
  <si>
    <t>Запеканка из творога со сгущенным молоком (р.362-2004)</t>
  </si>
  <si>
    <t>масса готового изделия</t>
  </si>
  <si>
    <t>капуста белокочанная</t>
  </si>
  <si>
    <t>или крупа манная</t>
  </si>
  <si>
    <t>30/25/10</t>
  </si>
  <si>
    <t>Потребность в пищевых веществах для детей с  7 до 11 лет по нормативу (100 % от суточных норм)*</t>
  </si>
  <si>
    <t>Рис припущенный №512-2004</t>
  </si>
  <si>
    <t>80/4</t>
  </si>
  <si>
    <t>огурцы свежие парниковые</t>
  </si>
  <si>
    <t>или огурцы свежие грунтовые</t>
  </si>
  <si>
    <t xml:space="preserve">масло растительное на полив при подаче </t>
  </si>
  <si>
    <t>Салат из белокочанной капусты с огурцами (№5-2013, Пермь)</t>
  </si>
  <si>
    <t xml:space="preserve">капуста свежая белокочанная </t>
  </si>
  <si>
    <t>капуста старого урожая используется в сыром виде до 1 марта, с 1 марта только капуста нового урожая или другой салат</t>
  </si>
  <si>
    <t>лимонная кислота</t>
  </si>
  <si>
    <t>вода питьевая для разведения лимонной кислоты</t>
  </si>
  <si>
    <t>Салат из моркови №9-2004, Пермь</t>
  </si>
  <si>
    <t>Салат из капусты белокочанной с морковью № 4-2013, Пермь</t>
  </si>
  <si>
    <t>Фрукты в ассортименте №458-2006, Москва</t>
  </si>
  <si>
    <t>Нарезка из свежих овощей с маслом №16/1-2011, Екатеринбург</t>
  </si>
  <si>
    <t>Мучное изделие промышленного производства (вафли, сушки, и т.п.)</t>
  </si>
  <si>
    <t>Пудинг творожный запеченный с молоком сгущенным №362-2004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</si>
  <si>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</si>
  <si>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</si>
  <si>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Яйца вареные (№300-2013, Пермь)</t>
  </si>
  <si>
    <t>25%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</si>
  <si>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свинина мясная</t>
  </si>
  <si>
    <t>Котлета   по- волжски с маслом  (ТТК - Разработано АУ ТО "Центр технологического контроля")</t>
  </si>
  <si>
    <t>Кондитерское изделие промышленного производства в ассортименте</t>
  </si>
  <si>
    <t>Сыр (порциями) №97-2004</t>
  </si>
  <si>
    <t>ПРИМЕРНОЕ 10 -ти ДНЕВНОЕ МЕНЮ № 1899 от 17.09.2019 г.</t>
  </si>
  <si>
    <t>Потребность в пищевых веществах для детей с 7 до 11 лет по нормативу (25% от суточных норм) +5%*</t>
  </si>
  <si>
    <t>Потребность в пищевых веществах для детей с 12-18 лет по нормативу (25% от суточных норм) - 5%*</t>
  </si>
  <si>
    <t>масса готового пудинга</t>
  </si>
  <si>
    <t xml:space="preserve">для питания обучающихся двух возрастных групп с 7 до 11 лет/с 12-18 лет, горячий завтрак (осенне-зимний сезон) </t>
  </si>
  <si>
    <t>ЭЛЕКТРОННАЯ ВЕРСИЯ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</si>
</sst>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  <numFmt numFmtId="184" formatCode="_(* #,##0.0_);_(* \(#,##0.0\);_(* &quot;-&quot;??_);_(@_)"/>
    <numFmt numFmtId="185" formatCode="0.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0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2"/>
      <name val="Arial Black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sz val="8"/>
      <name val="Arial Cyr"/>
      <family val="0"/>
    </font>
    <font>
      <sz val="11"/>
      <name val="Arial Black"/>
      <family val="2"/>
    </font>
    <font>
      <sz val="18"/>
      <name val="Arial Black"/>
      <family val="2"/>
    </font>
    <font>
      <sz val="8"/>
      <name val="Segoe U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6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23" fillId="18" borderId="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" fontId="14" fillId="19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6" fillId="18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 wrapText="1"/>
    </xf>
    <xf numFmtId="172" fontId="32" fillId="18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/>
    </xf>
    <xf numFmtId="0" fontId="29" fillId="18" borderId="10" xfId="0" applyFont="1" applyFill="1" applyBorder="1" applyAlignment="1">
      <alignment/>
    </xf>
    <xf numFmtId="0" fontId="14" fillId="19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18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172" fontId="29" fillId="18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172" fontId="23" fillId="18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9" fillId="2" borderId="10" xfId="0" applyNumberFormat="1" applyFont="1" applyFill="1" applyBorder="1" applyAlignment="1">
      <alignment/>
    </xf>
    <xf numFmtId="1" fontId="14" fillId="18" borderId="10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49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30" fillId="18" borderId="10" xfId="0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horizontal="center" vertical="center"/>
    </xf>
    <xf numFmtId="1" fontId="35" fillId="18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right" vertical="center" wrapText="1"/>
    </xf>
    <xf numFmtId="172" fontId="29" fillId="18" borderId="10" xfId="0" applyNumberFormat="1" applyFont="1" applyFill="1" applyBorder="1" applyAlignment="1">
      <alignment/>
    </xf>
    <xf numFmtId="1" fontId="0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36" fillId="18" borderId="10" xfId="0" applyNumberFormat="1" applyFont="1" applyFill="1" applyBorder="1" applyAlignment="1">
      <alignment horizontal="center" vertical="center" wrapText="1"/>
    </xf>
    <xf numFmtId="1" fontId="36" fillId="20" borderId="10" xfId="0" applyNumberFormat="1" applyFont="1" applyFill="1" applyBorder="1" applyAlignment="1">
      <alignment horizontal="center" vertical="center" wrapText="1"/>
    </xf>
    <xf numFmtId="1" fontId="24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19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18" borderId="10" xfId="0" applyFont="1" applyFill="1" applyBorder="1" applyAlignment="1">
      <alignment horizontal="right" vertical="center" wrapText="1"/>
    </xf>
    <xf numFmtId="172" fontId="0" fillId="18" borderId="10" xfId="0" applyNumberFormat="1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18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1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left"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29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172" fontId="14" fillId="18" borderId="10" xfId="0" applyNumberFormat="1" applyFont="1" applyFill="1" applyBorder="1" applyAlignment="1">
      <alignment horizontal="center" vertical="center" wrapText="1"/>
    </xf>
    <xf numFmtId="1" fontId="40" fillId="18" borderId="0" xfId="0" applyNumberFormat="1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justify"/>
    </xf>
    <xf numFmtId="1" fontId="14" fillId="0" borderId="0" xfId="0" applyNumberFormat="1" applyFont="1" applyBorder="1" applyAlignment="1">
      <alignment horizontal="center"/>
    </xf>
    <xf numFmtId="172" fontId="14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right" vertical="center"/>
    </xf>
    <xf numFmtId="172" fontId="24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9" fillId="18" borderId="0" xfId="0" applyFont="1" applyFill="1" applyBorder="1" applyAlignment="1">
      <alignment horizontal="center" vertical="center"/>
    </xf>
    <xf numFmtId="172" fontId="25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18" borderId="10" xfId="53" applyFont="1" applyFill="1" applyBorder="1" applyAlignment="1">
      <alignment horizontal="center" vertical="center"/>
      <protection/>
    </xf>
    <xf numFmtId="2" fontId="14" fillId="18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32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14" fillId="0" borderId="10" xfId="53" applyNumberFormat="1" applyFont="1" applyBorder="1" applyAlignment="1">
      <alignment horizontal="center" vertical="center"/>
      <protection/>
    </xf>
    <xf numFmtId="172" fontId="14" fillId="0" borderId="10" xfId="53" applyNumberFormat="1" applyFont="1" applyBorder="1" applyAlignment="1">
      <alignment horizontal="center" vertical="center"/>
      <protection/>
    </xf>
    <xf numFmtId="1" fontId="14" fillId="18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right" vertical="center"/>
      <protection/>
    </xf>
    <xf numFmtId="172" fontId="14" fillId="18" borderId="10" xfId="53" applyNumberFormat="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14" fillId="18" borderId="10" xfId="53" applyFont="1" applyFill="1" applyBorder="1" applyAlignment="1">
      <alignment horizontal="right" vertical="center"/>
      <protection/>
    </xf>
    <xf numFmtId="0" fontId="23" fillId="18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/>
    </xf>
    <xf numFmtId="2" fontId="14" fillId="18" borderId="10" xfId="53" applyNumberFormat="1" applyFont="1" applyFill="1" applyBorder="1" applyAlignment="1">
      <alignment horizontal="center" vertical="center"/>
      <protection/>
    </xf>
    <xf numFmtId="172" fontId="29" fillId="0" borderId="10" xfId="0" applyNumberFormat="1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53" applyFont="1" applyFill="1" applyBorder="1" applyAlignment="1">
      <alignment horizontal="center" vertical="center"/>
      <protection/>
    </xf>
    <xf numFmtId="172" fontId="14" fillId="0" borderId="10" xfId="0" applyNumberFormat="1" applyFont="1" applyBorder="1" applyAlignment="1">
      <alignment horizontal="right" vertical="center"/>
    </xf>
    <xf numFmtId="0" fontId="23" fillId="18" borderId="10" xfId="53" applyFont="1" applyFill="1" applyBorder="1" applyAlignment="1">
      <alignment horizontal="center" vertical="center"/>
      <protection/>
    </xf>
    <xf numFmtId="172" fontId="23" fillId="18" borderId="10" xfId="53" applyNumberFormat="1" applyFont="1" applyFill="1" applyBorder="1" applyAlignment="1">
      <alignment horizontal="center" vertical="center"/>
      <protection/>
    </xf>
    <xf numFmtId="172" fontId="36" fillId="20" borderId="10" xfId="0" applyNumberFormat="1" applyFont="1" applyFill="1" applyBorder="1" applyAlignment="1">
      <alignment horizontal="center" vertical="center" wrapText="1"/>
    </xf>
    <xf numFmtId="172" fontId="36" fillId="18" borderId="10" xfId="0" applyNumberFormat="1" applyFont="1" applyFill="1" applyBorder="1" applyAlignment="1">
      <alignment horizontal="center" vertical="center" wrapText="1"/>
    </xf>
    <xf numFmtId="1" fontId="32" fillId="21" borderId="10" xfId="0" applyNumberFormat="1" applyFont="1" applyFill="1" applyBorder="1" applyAlignment="1">
      <alignment horizontal="center" vertical="center"/>
    </xf>
    <xf numFmtId="172" fontId="32" fillId="21" borderId="10" xfId="0" applyNumberFormat="1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 wrapText="1"/>
    </xf>
    <xf numFmtId="172" fontId="0" fillId="18" borderId="0" xfId="0" applyNumberFormat="1" applyFont="1" applyFill="1" applyBorder="1" applyAlignment="1">
      <alignment/>
    </xf>
    <xf numFmtId="0" fontId="26" fillId="18" borderId="0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center"/>
    </xf>
    <xf numFmtId="2" fontId="0" fillId="18" borderId="0" xfId="0" applyNumberFormat="1" applyFont="1" applyFill="1" applyBorder="1" applyAlignment="1">
      <alignment/>
    </xf>
    <xf numFmtId="0" fontId="0" fillId="18" borderId="10" xfId="0" applyFont="1" applyFill="1" applyBorder="1" applyAlignment="1">
      <alignment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right" vertical="center" wrapText="1"/>
    </xf>
    <xf numFmtId="0" fontId="0" fillId="18" borderId="10" xfId="0" applyFill="1" applyBorder="1" applyAlignment="1">
      <alignment horizontal="righ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left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right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left" vertical="center"/>
    </xf>
    <xf numFmtId="0" fontId="31" fillId="18" borderId="10" xfId="0" applyFont="1" applyFill="1" applyBorder="1" applyAlignment="1">
      <alignment horizontal="center" vertical="center"/>
    </xf>
    <xf numFmtId="0" fontId="23" fillId="18" borderId="10" xfId="53" applyFont="1" applyFill="1" applyBorder="1" applyAlignment="1">
      <alignment horizontal="left" vertical="center" wrapText="1"/>
      <protection/>
    </xf>
    <xf numFmtId="0" fontId="23" fillId="18" borderId="10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vertical="center" wrapText="1"/>
    </xf>
    <xf numFmtId="0" fontId="22" fillId="18" borderId="10" xfId="0" applyFont="1" applyFill="1" applyBorder="1" applyAlignment="1">
      <alignment horizontal="left" vertical="center"/>
    </xf>
    <xf numFmtId="0" fontId="35" fillId="18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9.5" customHeight="1" outlineLevelCol="1"/>
  <cols>
    <col min="1" max="1" width="40.875" style="140" customWidth="1"/>
    <col min="2" max="2" width="7.875" style="89" customWidth="1"/>
    <col min="3" max="3" width="7.875" style="90" customWidth="1"/>
    <col min="4" max="4" width="8.625" style="56" customWidth="1"/>
    <col min="5" max="5" width="7.875" style="63" customWidth="1"/>
    <col min="6" max="8" width="7.875" style="93" customWidth="1"/>
    <col min="9" max="16" width="7.25390625" style="93" customWidth="1"/>
    <col min="17" max="17" width="7.375" style="112" customWidth="1"/>
    <col min="18" max="18" width="9.125" style="112" hidden="1" customWidth="1" outlineLevel="1"/>
    <col min="19" max="19" width="10.25390625" style="112" hidden="1" customWidth="1" outlineLevel="1"/>
    <col min="20" max="20" width="9.125" style="112" hidden="1" customWidth="1" outlineLevel="1"/>
    <col min="21" max="21" width="9.125" style="112" customWidth="1" collapsed="1"/>
    <col min="22" max="16384" width="9.125" style="112" customWidth="1"/>
  </cols>
  <sheetData>
    <row r="1" spans="1:16" ht="27" customHeight="1">
      <c r="A1" s="223" t="s">
        <v>185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8" ht="27" customHeight="1">
      <c r="A2" s="223" t="s">
        <v>189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R2" s="112" t="s">
        <v>0</v>
      </c>
    </row>
    <row r="3" spans="1:19" ht="32.25" customHeight="1">
      <c r="A3" s="224" t="s">
        <v>190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8"/>
      <c r="R3" s="30" t="s">
        <v>34</v>
      </c>
      <c r="S3" s="112">
        <f>+D23</f>
        <v>20</v>
      </c>
    </row>
    <row r="4" spans="1:19" ht="27" customHeight="1">
      <c r="A4" s="220" t="s">
        <v>132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8"/>
      <c r="R4" s="31" t="s">
        <v>35</v>
      </c>
      <c r="S4" s="114">
        <f>B15</f>
        <v>30</v>
      </c>
    </row>
    <row r="5" spans="1:19" ht="27" customHeight="1">
      <c r="A5" s="213" t="s">
        <v>1</v>
      </c>
      <c r="B5" s="212" t="s">
        <v>2</v>
      </c>
      <c r="C5" s="212" t="s">
        <v>3</v>
      </c>
      <c r="D5" s="212" t="s">
        <v>4</v>
      </c>
      <c r="E5" s="212"/>
      <c r="F5" s="212"/>
      <c r="G5" s="212"/>
      <c r="H5" s="212"/>
      <c r="I5" s="212" t="s">
        <v>121</v>
      </c>
      <c r="J5" s="212"/>
      <c r="K5" s="212"/>
      <c r="L5" s="212"/>
      <c r="M5" s="212" t="s">
        <v>122</v>
      </c>
      <c r="N5" s="212"/>
      <c r="O5" s="212"/>
      <c r="P5" s="212"/>
      <c r="Q5" s="9"/>
      <c r="R5" s="31" t="s">
        <v>68</v>
      </c>
      <c r="S5" s="113">
        <f>+D22</f>
        <v>30</v>
      </c>
    </row>
    <row r="6" spans="1:19" ht="27" customHeight="1">
      <c r="A6" s="213"/>
      <c r="B6" s="212"/>
      <c r="C6" s="212"/>
      <c r="D6" s="6" t="s">
        <v>5</v>
      </c>
      <c r="E6" s="75" t="s">
        <v>6</v>
      </c>
      <c r="F6" s="75" t="s">
        <v>7</v>
      </c>
      <c r="G6" s="75" t="s">
        <v>8</v>
      </c>
      <c r="H6" s="92" t="s">
        <v>9</v>
      </c>
      <c r="I6" s="163" t="s">
        <v>123</v>
      </c>
      <c r="J6" s="163" t="s">
        <v>124</v>
      </c>
      <c r="K6" s="163" t="s">
        <v>125</v>
      </c>
      <c r="L6" s="163" t="s">
        <v>126</v>
      </c>
      <c r="M6" s="163" t="s">
        <v>127</v>
      </c>
      <c r="N6" s="163" t="s">
        <v>128</v>
      </c>
      <c r="O6" s="163" t="s">
        <v>129</v>
      </c>
      <c r="P6" s="163" t="s">
        <v>130</v>
      </c>
      <c r="Q6" s="9"/>
      <c r="R6" s="32" t="s">
        <v>69</v>
      </c>
      <c r="S6" s="114">
        <f>+B9</f>
        <v>28</v>
      </c>
    </row>
    <row r="7" spans="1:19" ht="27" customHeight="1">
      <c r="A7" s="222" t="s">
        <v>10</v>
      </c>
      <c r="B7" s="222"/>
      <c r="C7" s="222"/>
      <c r="D7" s="222"/>
      <c r="E7" s="96">
        <v>13.189999999999998</v>
      </c>
      <c r="F7" s="96">
        <v>18.325</v>
      </c>
      <c r="G7" s="96">
        <v>106.66499999999999</v>
      </c>
      <c r="H7" s="97">
        <v>644.345</v>
      </c>
      <c r="I7" s="96">
        <v>1.9055555555555557</v>
      </c>
      <c r="J7" s="96">
        <v>0.09822222222222222</v>
      </c>
      <c r="K7" s="96">
        <v>0.43</v>
      </c>
      <c r="L7" s="96">
        <v>1.0688888888888888</v>
      </c>
      <c r="M7" s="96">
        <v>243.36333333333334</v>
      </c>
      <c r="N7" s="96">
        <v>167.55333333333334</v>
      </c>
      <c r="O7" s="96">
        <v>37.903333333333336</v>
      </c>
      <c r="P7" s="96">
        <v>1.4033333333333333</v>
      </c>
      <c r="Q7" s="9"/>
      <c r="R7" s="32" t="s">
        <v>59</v>
      </c>
      <c r="S7" s="114"/>
    </row>
    <row r="8" spans="1:19" ht="27" customHeight="1">
      <c r="A8" s="210" t="s">
        <v>149</v>
      </c>
      <c r="B8" s="210"/>
      <c r="C8" s="210"/>
      <c r="D8" s="95" t="s">
        <v>103</v>
      </c>
      <c r="E8" s="22">
        <v>7.1</v>
      </c>
      <c r="F8" s="22">
        <v>7.4</v>
      </c>
      <c r="G8" s="22">
        <v>34.6</v>
      </c>
      <c r="H8" s="21">
        <v>233.4</v>
      </c>
      <c r="I8" s="22">
        <v>0.55</v>
      </c>
      <c r="J8" s="22">
        <v>0.06</v>
      </c>
      <c r="K8" s="22">
        <v>0.41</v>
      </c>
      <c r="L8" s="22">
        <v>0.17</v>
      </c>
      <c r="M8" s="22">
        <v>230.27</v>
      </c>
      <c r="N8" s="22">
        <v>131.75</v>
      </c>
      <c r="O8" s="22">
        <v>28.25</v>
      </c>
      <c r="P8" s="22">
        <v>0.44</v>
      </c>
      <c r="Q8" s="9"/>
      <c r="R8" s="31" t="s">
        <v>22</v>
      </c>
      <c r="S8" s="114"/>
    </row>
    <row r="9" spans="1:19" ht="27" customHeight="1">
      <c r="A9" s="58" t="s">
        <v>57</v>
      </c>
      <c r="B9" s="49">
        <v>28</v>
      </c>
      <c r="C9" s="49">
        <v>28</v>
      </c>
      <c r="D9" s="2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9"/>
      <c r="R9" s="31" t="s">
        <v>24</v>
      </c>
      <c r="S9" s="114"/>
    </row>
    <row r="10" spans="1:19" ht="27" customHeight="1">
      <c r="A10" s="20" t="s">
        <v>60</v>
      </c>
      <c r="B10" s="29">
        <v>68</v>
      </c>
      <c r="C10" s="29">
        <v>68</v>
      </c>
      <c r="D10" s="25"/>
      <c r="E10" s="2"/>
      <c r="F10" s="2"/>
      <c r="G10" s="2"/>
      <c r="H10" s="3"/>
      <c r="I10" s="35"/>
      <c r="J10" s="35"/>
      <c r="K10" s="35"/>
      <c r="L10" s="35"/>
      <c r="M10" s="35"/>
      <c r="N10" s="35"/>
      <c r="O10" s="35"/>
      <c r="P10" s="35"/>
      <c r="Q10" s="9"/>
      <c r="R10" s="31" t="s">
        <v>21</v>
      </c>
      <c r="S10" s="112">
        <f>B21</f>
        <v>6</v>
      </c>
    </row>
    <row r="11" spans="1:19" ht="27" customHeight="1">
      <c r="A11" s="58" t="s">
        <v>64</v>
      </c>
      <c r="B11" s="26">
        <v>112</v>
      </c>
      <c r="C11" s="26">
        <v>112</v>
      </c>
      <c r="D11" s="26"/>
      <c r="E11" s="26"/>
      <c r="F11" s="26"/>
      <c r="G11" s="26"/>
      <c r="H11" s="26"/>
      <c r="I11" s="35"/>
      <c r="J11" s="35"/>
      <c r="K11" s="35"/>
      <c r="L11" s="35"/>
      <c r="M11" s="35"/>
      <c r="N11" s="35"/>
      <c r="O11" s="35"/>
      <c r="P11" s="35"/>
      <c r="Q11" s="9"/>
      <c r="R11" s="31" t="s">
        <v>25</v>
      </c>
      <c r="S11" s="114"/>
    </row>
    <row r="12" spans="1:18" ht="27" customHeight="1">
      <c r="A12" s="58" t="s">
        <v>37</v>
      </c>
      <c r="B12" s="26">
        <v>4</v>
      </c>
      <c r="C12" s="26">
        <v>4</v>
      </c>
      <c r="D12" s="26"/>
      <c r="E12" s="35"/>
      <c r="F12" s="35"/>
      <c r="G12" s="35"/>
      <c r="H12" s="49"/>
      <c r="I12" s="22"/>
      <c r="J12" s="22"/>
      <c r="K12" s="22"/>
      <c r="L12" s="22"/>
      <c r="M12" s="22"/>
      <c r="N12" s="22"/>
      <c r="O12" s="22"/>
      <c r="P12" s="22"/>
      <c r="Q12" s="9"/>
      <c r="R12" s="31" t="s">
        <v>61</v>
      </c>
    </row>
    <row r="13" spans="1:21" s="115" customFormat="1" ht="27" customHeight="1">
      <c r="A13" s="58" t="s">
        <v>73</v>
      </c>
      <c r="B13" s="49">
        <v>5</v>
      </c>
      <c r="C13" s="49">
        <v>5</v>
      </c>
      <c r="D13" s="26"/>
      <c r="E13" s="35"/>
      <c r="F13" s="35"/>
      <c r="G13" s="35"/>
      <c r="H13" s="49"/>
      <c r="I13" s="22"/>
      <c r="J13" s="22"/>
      <c r="K13" s="22"/>
      <c r="L13" s="22"/>
      <c r="M13" s="22"/>
      <c r="N13" s="22"/>
      <c r="O13" s="22"/>
      <c r="P13" s="22"/>
      <c r="Q13" s="9"/>
      <c r="R13" s="31" t="s">
        <v>20</v>
      </c>
      <c r="S13" s="114">
        <f>B12+C20</f>
        <v>19</v>
      </c>
      <c r="U13" s="112"/>
    </row>
    <row r="14" spans="1:19" ht="27" customHeight="1">
      <c r="A14" s="211" t="s">
        <v>148</v>
      </c>
      <c r="B14" s="211"/>
      <c r="C14" s="211"/>
      <c r="D14" s="179" t="s">
        <v>159</v>
      </c>
      <c r="E14" s="22">
        <v>2.8</v>
      </c>
      <c r="F14" s="22">
        <v>7.6</v>
      </c>
      <c r="G14" s="22">
        <v>30</v>
      </c>
      <c r="H14" s="21">
        <v>199.59999999999997</v>
      </c>
      <c r="I14" s="22">
        <v>0.5555555555555556</v>
      </c>
      <c r="J14" s="22">
        <v>0.022222222222222223</v>
      </c>
      <c r="K14" s="22">
        <v>0.02</v>
      </c>
      <c r="L14" s="22">
        <v>0.8888888888888888</v>
      </c>
      <c r="M14" s="22">
        <v>7.333333333333333</v>
      </c>
      <c r="N14" s="22">
        <v>18.333333333333332</v>
      </c>
      <c r="O14" s="22">
        <v>5.333333333333333</v>
      </c>
      <c r="P14" s="22">
        <v>0.3333333333333333</v>
      </c>
      <c r="Q14" s="9"/>
      <c r="R14" s="31" t="s">
        <v>26</v>
      </c>
      <c r="S14" s="112">
        <f>B17</f>
        <v>25.2</v>
      </c>
    </row>
    <row r="15" spans="1:18" ht="27" customHeight="1">
      <c r="A15" s="166" t="s">
        <v>40</v>
      </c>
      <c r="B15" s="4">
        <v>30</v>
      </c>
      <c r="C15" s="4">
        <v>30</v>
      </c>
      <c r="D15" s="4"/>
      <c r="E15" s="22"/>
      <c r="F15" s="22"/>
      <c r="G15" s="22"/>
      <c r="H15" s="21"/>
      <c r="I15" s="22"/>
      <c r="J15" s="22"/>
      <c r="K15" s="22"/>
      <c r="L15" s="22"/>
      <c r="M15" s="22"/>
      <c r="N15" s="22"/>
      <c r="O15" s="22"/>
      <c r="P15" s="22"/>
      <c r="Q15" s="9"/>
      <c r="R15" s="30" t="s">
        <v>80</v>
      </c>
    </row>
    <row r="16" spans="1:19" ht="27" customHeight="1">
      <c r="A16" s="182" t="s">
        <v>73</v>
      </c>
      <c r="B16" s="72">
        <v>10</v>
      </c>
      <c r="C16" s="72">
        <v>10</v>
      </c>
      <c r="D16" s="7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9"/>
      <c r="R16" s="31" t="s">
        <v>27</v>
      </c>
      <c r="S16" s="113">
        <f>B19</f>
        <v>0.5</v>
      </c>
    </row>
    <row r="17" spans="1:19" ht="45" customHeight="1">
      <c r="A17" s="45" t="s">
        <v>147</v>
      </c>
      <c r="B17" s="4">
        <v>25.2</v>
      </c>
      <c r="C17" s="4">
        <v>25</v>
      </c>
      <c r="D17" s="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5"/>
      <c r="Q17" s="9"/>
      <c r="R17" s="31" t="s">
        <v>70</v>
      </c>
      <c r="S17" s="114"/>
    </row>
    <row r="18" spans="1:19" ht="27" customHeight="1">
      <c r="A18" s="210" t="s">
        <v>111</v>
      </c>
      <c r="B18" s="210"/>
      <c r="C18" s="210"/>
      <c r="D18" s="95" t="s">
        <v>103</v>
      </c>
      <c r="E18" s="95">
        <v>0.1</v>
      </c>
      <c r="F18" s="22">
        <v>0</v>
      </c>
      <c r="G18" s="95">
        <v>15.2</v>
      </c>
      <c r="H18" s="21">
        <v>61.199999999999996</v>
      </c>
      <c r="I18" s="22">
        <v>0.8</v>
      </c>
      <c r="J18" s="22">
        <v>0</v>
      </c>
      <c r="K18" s="22">
        <v>0</v>
      </c>
      <c r="L18" s="22">
        <v>0.01</v>
      </c>
      <c r="M18" s="22">
        <v>2.16</v>
      </c>
      <c r="N18" s="22">
        <v>0.07</v>
      </c>
      <c r="O18" s="22">
        <v>0.52</v>
      </c>
      <c r="P18" s="22">
        <v>0.07</v>
      </c>
      <c r="Q18" s="9"/>
      <c r="R18" s="30" t="s">
        <v>62</v>
      </c>
      <c r="S18" s="114"/>
    </row>
    <row r="19" spans="1:19" ht="27" customHeight="1">
      <c r="A19" s="58" t="s">
        <v>146</v>
      </c>
      <c r="B19" s="41">
        <v>0.5</v>
      </c>
      <c r="C19" s="41">
        <v>0.5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9"/>
      <c r="R19" s="30" t="s">
        <v>63</v>
      </c>
      <c r="S19" s="114"/>
    </row>
    <row r="20" spans="1:19" ht="27" customHeight="1">
      <c r="A20" s="123" t="s">
        <v>37</v>
      </c>
      <c r="B20" s="66">
        <v>15</v>
      </c>
      <c r="C20" s="66">
        <v>15</v>
      </c>
      <c r="D20" s="6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9"/>
      <c r="R20" s="31" t="s">
        <v>28</v>
      </c>
      <c r="S20" s="114"/>
    </row>
    <row r="21" spans="1:19" ht="27" customHeight="1">
      <c r="A21" s="68" t="s">
        <v>39</v>
      </c>
      <c r="B21" s="26">
        <v>6</v>
      </c>
      <c r="C21" s="26">
        <v>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9"/>
      <c r="R21" s="33" t="s">
        <v>29</v>
      </c>
      <c r="S21" s="114">
        <f>B11</f>
        <v>112</v>
      </c>
    </row>
    <row r="22" spans="1:19" ht="27" customHeight="1">
      <c r="A22" s="209" t="s">
        <v>175</v>
      </c>
      <c r="B22" s="209"/>
      <c r="C22" s="209"/>
      <c r="D22" s="1">
        <v>30</v>
      </c>
      <c r="E22" s="76">
        <v>2.25</v>
      </c>
      <c r="F22" s="76">
        <v>3.125</v>
      </c>
      <c r="G22" s="76">
        <v>18.125</v>
      </c>
      <c r="H22" s="21">
        <v>109.625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9"/>
      <c r="R22" s="100" t="s">
        <v>87</v>
      </c>
      <c r="S22" s="116"/>
    </row>
    <row r="23" spans="1:18" ht="27" customHeight="1">
      <c r="A23" s="211" t="s">
        <v>34</v>
      </c>
      <c r="B23" s="211"/>
      <c r="C23" s="211"/>
      <c r="D23" s="95">
        <v>20</v>
      </c>
      <c r="E23" s="22">
        <v>0.94</v>
      </c>
      <c r="F23" s="22">
        <v>0.2</v>
      </c>
      <c r="G23" s="22">
        <v>8.74</v>
      </c>
      <c r="H23" s="21">
        <v>40.52</v>
      </c>
      <c r="I23" s="22">
        <v>0</v>
      </c>
      <c r="J23" s="22">
        <v>0.016</v>
      </c>
      <c r="K23" s="22">
        <v>0</v>
      </c>
      <c r="L23" s="22">
        <v>0</v>
      </c>
      <c r="M23" s="22">
        <v>3.6</v>
      </c>
      <c r="N23" s="22">
        <v>17.4</v>
      </c>
      <c r="O23" s="22">
        <v>3.8</v>
      </c>
      <c r="P23" s="22">
        <v>0.56</v>
      </c>
      <c r="Q23" s="10"/>
      <c r="R23" s="30" t="s">
        <v>30</v>
      </c>
    </row>
    <row r="24" spans="1:19" ht="27" customHeight="1">
      <c r="A24" s="220" t="s">
        <v>11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10"/>
      <c r="R24" s="30" t="s">
        <v>31</v>
      </c>
      <c r="S24" s="114"/>
    </row>
    <row r="25" spans="1:19" ht="27" customHeight="1">
      <c r="A25" s="213" t="s">
        <v>1</v>
      </c>
      <c r="B25" s="212" t="s">
        <v>2</v>
      </c>
      <c r="C25" s="212" t="s">
        <v>3</v>
      </c>
      <c r="D25" s="212" t="s">
        <v>4</v>
      </c>
      <c r="E25" s="212"/>
      <c r="F25" s="212"/>
      <c r="G25" s="212"/>
      <c r="H25" s="212"/>
      <c r="I25" s="212" t="s">
        <v>121</v>
      </c>
      <c r="J25" s="212"/>
      <c r="K25" s="212"/>
      <c r="L25" s="212"/>
      <c r="M25" s="212" t="s">
        <v>122</v>
      </c>
      <c r="N25" s="212"/>
      <c r="O25" s="212"/>
      <c r="P25" s="212"/>
      <c r="Q25" s="10"/>
      <c r="R25" s="31" t="s">
        <v>71</v>
      </c>
      <c r="S25" s="114"/>
    </row>
    <row r="26" spans="1:19" ht="27" customHeight="1">
      <c r="A26" s="213"/>
      <c r="B26" s="212"/>
      <c r="C26" s="212"/>
      <c r="D26" s="6" t="s">
        <v>5</v>
      </c>
      <c r="E26" s="75" t="s">
        <v>6</v>
      </c>
      <c r="F26" s="75" t="s">
        <v>7</v>
      </c>
      <c r="G26" s="75" t="s">
        <v>8</v>
      </c>
      <c r="H26" s="92" t="s">
        <v>9</v>
      </c>
      <c r="I26" s="163" t="s">
        <v>123</v>
      </c>
      <c r="J26" s="163" t="s">
        <v>124</v>
      </c>
      <c r="K26" s="163" t="s">
        <v>125</v>
      </c>
      <c r="L26" s="163" t="s">
        <v>126</v>
      </c>
      <c r="M26" s="163" t="s">
        <v>127</v>
      </c>
      <c r="N26" s="163" t="s">
        <v>128</v>
      </c>
      <c r="O26" s="163" t="s">
        <v>129</v>
      </c>
      <c r="P26" s="163" t="s">
        <v>130</v>
      </c>
      <c r="Q26" s="10"/>
      <c r="R26" s="30" t="s">
        <v>32</v>
      </c>
      <c r="S26" s="114">
        <f>+B16++B13</f>
        <v>15</v>
      </c>
    </row>
    <row r="27" spans="1:19" ht="27" customHeight="1">
      <c r="A27" s="222" t="s">
        <v>10</v>
      </c>
      <c r="B27" s="222"/>
      <c r="C27" s="222"/>
      <c r="D27" s="222"/>
      <c r="E27" s="96">
        <v>28.886666666666663</v>
      </c>
      <c r="F27" s="96">
        <v>26.14</v>
      </c>
      <c r="G27" s="96">
        <v>78.86</v>
      </c>
      <c r="H27" s="96">
        <v>666.2466666666666</v>
      </c>
      <c r="I27" s="96">
        <v>18.535</v>
      </c>
      <c r="J27" s="96">
        <v>0.534</v>
      </c>
      <c r="K27" s="96">
        <v>0.095</v>
      </c>
      <c r="L27" s="96">
        <v>2.6</v>
      </c>
      <c r="M27" s="96">
        <v>288.8</v>
      </c>
      <c r="N27" s="96">
        <v>530.1099999999999</v>
      </c>
      <c r="O27" s="96">
        <v>72.17</v>
      </c>
      <c r="P27" s="96">
        <v>4.7</v>
      </c>
      <c r="Q27" s="10"/>
      <c r="R27" s="30" t="s">
        <v>23</v>
      </c>
      <c r="S27" s="114"/>
    </row>
    <row r="28" spans="1:19" ht="27" customHeight="1">
      <c r="A28" s="208" t="s">
        <v>184</v>
      </c>
      <c r="B28" s="26">
        <v>16</v>
      </c>
      <c r="C28" s="26">
        <v>15</v>
      </c>
      <c r="D28" s="95">
        <v>15</v>
      </c>
      <c r="E28" s="22">
        <v>2.9</v>
      </c>
      <c r="F28" s="22">
        <v>3.4</v>
      </c>
      <c r="G28" s="22">
        <v>0</v>
      </c>
      <c r="H28" s="21">
        <v>42.199999999999996</v>
      </c>
      <c r="I28" s="22">
        <v>0.135</v>
      </c>
      <c r="J28" s="22">
        <v>0.03</v>
      </c>
      <c r="K28" s="22">
        <v>0.015</v>
      </c>
      <c r="L28" s="22">
        <v>0</v>
      </c>
      <c r="M28" s="22">
        <v>162</v>
      </c>
      <c r="N28" s="193">
        <v>102</v>
      </c>
      <c r="O28" s="193">
        <v>0</v>
      </c>
      <c r="P28" s="193">
        <v>0</v>
      </c>
      <c r="Q28" s="10"/>
      <c r="R28" s="31" t="s">
        <v>33</v>
      </c>
      <c r="S28" s="114"/>
    </row>
    <row r="29" spans="1:18" ht="27" customHeight="1">
      <c r="A29" s="161" t="s">
        <v>150</v>
      </c>
      <c r="B29" s="64">
        <v>145.6</v>
      </c>
      <c r="C29" s="66">
        <v>80</v>
      </c>
      <c r="D29" s="95">
        <v>80</v>
      </c>
      <c r="E29" s="22">
        <v>0.6666666666666667</v>
      </c>
      <c r="F29" s="22">
        <v>0.08</v>
      </c>
      <c r="G29" s="22">
        <v>1.28</v>
      </c>
      <c r="H29" s="21">
        <v>8.506666666666668</v>
      </c>
      <c r="I29" s="23">
        <v>4</v>
      </c>
      <c r="J29" s="23">
        <v>0.016</v>
      </c>
      <c r="K29" s="23">
        <v>0</v>
      </c>
      <c r="L29" s="23">
        <v>0</v>
      </c>
      <c r="M29" s="23">
        <v>18.4</v>
      </c>
      <c r="N29" s="23">
        <v>19.2</v>
      </c>
      <c r="O29" s="23">
        <v>11.2</v>
      </c>
      <c r="P29" s="23">
        <v>0.48</v>
      </c>
      <c r="Q29" s="10"/>
      <c r="R29" s="31" t="s">
        <v>79</v>
      </c>
    </row>
    <row r="30" spans="1:17" ht="27" customHeight="1">
      <c r="A30" s="216" t="s">
        <v>105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10"/>
    </row>
    <row r="31" spans="1:18" ht="27" customHeight="1">
      <c r="A31" s="209" t="s">
        <v>151</v>
      </c>
      <c r="B31" s="209"/>
      <c r="C31" s="209"/>
      <c r="D31" s="1">
        <v>80</v>
      </c>
      <c r="E31" s="22">
        <v>0.56</v>
      </c>
      <c r="F31" s="22">
        <v>0.08</v>
      </c>
      <c r="G31" s="22">
        <v>1.52</v>
      </c>
      <c r="H31" s="21">
        <v>9.04</v>
      </c>
      <c r="I31" s="23">
        <v>5.6</v>
      </c>
      <c r="J31" s="23">
        <v>0.024</v>
      </c>
      <c r="K31" s="23">
        <v>0</v>
      </c>
      <c r="L31" s="23">
        <v>0</v>
      </c>
      <c r="M31" s="23">
        <v>13.6</v>
      </c>
      <c r="N31" s="23">
        <v>24</v>
      </c>
      <c r="O31" s="23">
        <v>11.2</v>
      </c>
      <c r="P31" s="23">
        <v>0.4</v>
      </c>
      <c r="Q31" s="10"/>
      <c r="R31" s="112" t="s">
        <v>11</v>
      </c>
    </row>
    <row r="32" spans="1:19" ht="27" customHeight="1">
      <c r="A32" s="68" t="s">
        <v>97</v>
      </c>
      <c r="B32" s="49">
        <v>84</v>
      </c>
      <c r="C32" s="26">
        <v>80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0"/>
      <c r="R32" s="30" t="s">
        <v>34</v>
      </c>
      <c r="S32" s="112">
        <f>D54</f>
        <v>20</v>
      </c>
    </row>
    <row r="33" spans="1:19" ht="27" customHeight="1">
      <c r="A33" s="68" t="s">
        <v>78</v>
      </c>
      <c r="B33" s="49">
        <v>81.6</v>
      </c>
      <c r="C33" s="26">
        <v>80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10"/>
      <c r="R33" s="31" t="s">
        <v>35</v>
      </c>
      <c r="S33" s="114">
        <f>D52</f>
        <v>40</v>
      </c>
    </row>
    <row r="34" spans="1:19" ht="27" customHeight="1">
      <c r="A34" s="123" t="s">
        <v>88</v>
      </c>
      <c r="B34" s="50">
        <v>2.0250000000000004</v>
      </c>
      <c r="C34" s="51">
        <v>1.5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0"/>
      <c r="R34" s="31" t="s">
        <v>68</v>
      </c>
      <c r="S34" s="114">
        <f>B39</f>
        <v>5</v>
      </c>
    </row>
    <row r="35" spans="1:19" ht="27" customHeight="1">
      <c r="A35" s="210" t="s">
        <v>154</v>
      </c>
      <c r="B35" s="210"/>
      <c r="C35" s="210"/>
      <c r="D35" s="95">
        <v>100</v>
      </c>
      <c r="E35" s="22">
        <v>16.5</v>
      </c>
      <c r="F35" s="22">
        <v>16</v>
      </c>
      <c r="G35" s="22">
        <v>3.8</v>
      </c>
      <c r="H35" s="21">
        <v>225.2</v>
      </c>
      <c r="I35" s="23">
        <v>0.3</v>
      </c>
      <c r="J35" s="23">
        <v>0.2</v>
      </c>
      <c r="K35" s="23">
        <v>0.01</v>
      </c>
      <c r="L35" s="23">
        <v>2.4</v>
      </c>
      <c r="M35" s="23">
        <v>20</v>
      </c>
      <c r="N35" s="23">
        <v>203</v>
      </c>
      <c r="O35" s="23">
        <v>15</v>
      </c>
      <c r="P35" s="23">
        <v>0.33</v>
      </c>
      <c r="Q35" s="10"/>
      <c r="R35" s="32" t="s">
        <v>69</v>
      </c>
      <c r="S35" s="114"/>
    </row>
    <row r="36" spans="1:18" ht="27" customHeight="1">
      <c r="A36" s="61" t="s">
        <v>134</v>
      </c>
      <c r="B36" s="40">
        <v>170.17</v>
      </c>
      <c r="C36" s="49">
        <v>119</v>
      </c>
      <c r="D36" s="2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0"/>
      <c r="R36" s="32" t="s">
        <v>59</v>
      </c>
    </row>
    <row r="37" spans="1:19" ht="27" customHeight="1">
      <c r="A37" s="101" t="s">
        <v>92</v>
      </c>
      <c r="B37" s="40">
        <v>204.68</v>
      </c>
      <c r="C37" s="49">
        <v>119</v>
      </c>
      <c r="D37" s="24"/>
      <c r="E37" s="35"/>
      <c r="F37" s="47"/>
      <c r="G37" s="47"/>
      <c r="H37" s="29"/>
      <c r="I37" s="169"/>
      <c r="J37" s="168"/>
      <c r="K37" s="168"/>
      <c r="L37" s="168"/>
      <c r="M37" s="168"/>
      <c r="N37" s="168"/>
      <c r="O37" s="168"/>
      <c r="P37" s="169"/>
      <c r="Q37" s="10"/>
      <c r="R37" s="31" t="s">
        <v>22</v>
      </c>
      <c r="S37" s="114">
        <f>+B44</f>
        <v>220.22</v>
      </c>
    </row>
    <row r="38" spans="1:19" ht="27" customHeight="1">
      <c r="A38" s="61" t="s">
        <v>135</v>
      </c>
      <c r="B38" s="40">
        <v>152.55</v>
      </c>
      <c r="C38" s="49">
        <v>113</v>
      </c>
      <c r="D38" s="24"/>
      <c r="E38" s="35"/>
      <c r="F38" s="35"/>
      <c r="G38" s="35"/>
      <c r="H38" s="49"/>
      <c r="I38" s="48"/>
      <c r="J38" s="48"/>
      <c r="K38" s="48"/>
      <c r="L38" s="48"/>
      <c r="M38" s="48"/>
      <c r="N38" s="48"/>
      <c r="O38" s="48"/>
      <c r="P38" s="48"/>
      <c r="Q38" s="10"/>
      <c r="R38" s="31" t="s">
        <v>24</v>
      </c>
      <c r="S38" s="114">
        <f>B29</f>
        <v>145.6</v>
      </c>
    </row>
    <row r="39" spans="1:19" ht="27" customHeight="1">
      <c r="A39" s="68" t="s">
        <v>53</v>
      </c>
      <c r="B39" s="49">
        <v>5</v>
      </c>
      <c r="C39" s="49">
        <v>5</v>
      </c>
      <c r="D39" s="26"/>
      <c r="E39" s="35"/>
      <c r="F39" s="35"/>
      <c r="G39" s="35"/>
      <c r="H39" s="49"/>
      <c r="I39" s="48"/>
      <c r="J39" s="48"/>
      <c r="K39" s="48"/>
      <c r="L39" s="48"/>
      <c r="M39" s="48"/>
      <c r="N39" s="48"/>
      <c r="O39" s="48"/>
      <c r="P39" s="48"/>
      <c r="Q39" s="10"/>
      <c r="R39" s="31" t="s">
        <v>21</v>
      </c>
      <c r="S39" s="43"/>
    </row>
    <row r="40" spans="1:20" ht="27" customHeight="1">
      <c r="A40" s="58" t="s">
        <v>50</v>
      </c>
      <c r="B40" s="49">
        <v>10</v>
      </c>
      <c r="C40" s="49">
        <v>10</v>
      </c>
      <c r="D40" s="72"/>
      <c r="E40" s="153"/>
      <c r="F40" s="35"/>
      <c r="G40" s="35"/>
      <c r="H40" s="21"/>
      <c r="I40" s="23"/>
      <c r="J40" s="23"/>
      <c r="K40" s="23"/>
      <c r="L40" s="23"/>
      <c r="M40" s="23"/>
      <c r="N40" s="23"/>
      <c r="O40" s="23"/>
      <c r="P40" s="23"/>
      <c r="Q40" s="10"/>
      <c r="R40" s="31" t="s">
        <v>25</v>
      </c>
      <c r="S40" s="114">
        <f>B50</f>
        <v>20.3</v>
      </c>
      <c r="T40" s="117"/>
    </row>
    <row r="41" spans="1:21" ht="27" customHeight="1">
      <c r="A41" s="123" t="s">
        <v>42</v>
      </c>
      <c r="B41" s="64">
        <v>5</v>
      </c>
      <c r="C41" s="64">
        <v>5</v>
      </c>
      <c r="D41" s="66"/>
      <c r="E41" s="41"/>
      <c r="F41" s="41"/>
      <c r="G41" s="41"/>
      <c r="H41" s="64"/>
      <c r="I41" s="64"/>
      <c r="J41" s="64"/>
      <c r="K41" s="64"/>
      <c r="L41" s="64"/>
      <c r="M41" s="64"/>
      <c r="N41" s="64"/>
      <c r="O41" s="64"/>
      <c r="P41" s="64"/>
      <c r="Q41" s="10"/>
      <c r="R41" s="31" t="s">
        <v>61</v>
      </c>
      <c r="T41" s="117"/>
      <c r="U41" s="118"/>
    </row>
    <row r="42" spans="1:21" ht="27" customHeight="1">
      <c r="A42" s="217" t="s">
        <v>83</v>
      </c>
      <c r="B42" s="217"/>
      <c r="C42" s="217"/>
      <c r="D42" s="95">
        <v>180</v>
      </c>
      <c r="E42" s="74">
        <v>3.9</v>
      </c>
      <c r="F42" s="74">
        <v>5.9</v>
      </c>
      <c r="G42" s="74">
        <v>26.7</v>
      </c>
      <c r="H42" s="21">
        <v>175.5</v>
      </c>
      <c r="I42" s="23">
        <v>13.87</v>
      </c>
      <c r="J42" s="23">
        <v>0.18</v>
      </c>
      <c r="K42" s="23">
        <v>0.07</v>
      </c>
      <c r="L42" s="23">
        <v>0.2</v>
      </c>
      <c r="M42" s="23">
        <v>48.6</v>
      </c>
      <c r="N42" s="23">
        <v>84.6</v>
      </c>
      <c r="O42" s="23">
        <v>15</v>
      </c>
      <c r="P42" s="23">
        <v>1.2</v>
      </c>
      <c r="Q42" s="10"/>
      <c r="R42" s="31" t="s">
        <v>20</v>
      </c>
      <c r="S42" s="114">
        <f>C51</f>
        <v>15</v>
      </c>
      <c r="T42" s="117"/>
      <c r="U42" s="118"/>
    </row>
    <row r="43" spans="1:21" ht="27" customHeight="1">
      <c r="A43" s="20" t="s">
        <v>45</v>
      </c>
      <c r="B43" s="49">
        <v>204.82000000000002</v>
      </c>
      <c r="C43" s="26">
        <v>154</v>
      </c>
      <c r="D43" s="26"/>
      <c r="E43" s="35"/>
      <c r="F43" s="35"/>
      <c r="G43" s="35"/>
      <c r="H43" s="49"/>
      <c r="I43" s="48"/>
      <c r="J43" s="48"/>
      <c r="K43" s="48"/>
      <c r="L43" s="48"/>
      <c r="M43" s="48"/>
      <c r="N43" s="48"/>
      <c r="O43" s="48"/>
      <c r="P43" s="48"/>
      <c r="Q43" s="10"/>
      <c r="R43" s="31" t="s">
        <v>26</v>
      </c>
      <c r="T43" s="119"/>
      <c r="U43" s="118"/>
    </row>
    <row r="44" spans="1:21" s="43" customFormat="1" ht="27" customHeight="1">
      <c r="A44" s="58" t="s">
        <v>46</v>
      </c>
      <c r="B44" s="49">
        <v>220.22</v>
      </c>
      <c r="C44" s="26">
        <v>154</v>
      </c>
      <c r="D44" s="26"/>
      <c r="E44" s="35"/>
      <c r="F44" s="35"/>
      <c r="G44" s="35"/>
      <c r="H44" s="49"/>
      <c r="I44" s="168"/>
      <c r="J44" s="168"/>
      <c r="K44" s="168"/>
      <c r="L44" s="168"/>
      <c r="M44" s="168"/>
      <c r="N44" s="168"/>
      <c r="O44" s="168"/>
      <c r="P44" s="168"/>
      <c r="Q44" s="42"/>
      <c r="R44" s="30" t="s">
        <v>80</v>
      </c>
      <c r="S44" s="112"/>
      <c r="T44" s="117"/>
      <c r="U44" s="120"/>
    </row>
    <row r="45" spans="1:21" ht="27" customHeight="1">
      <c r="A45" s="20" t="s">
        <v>47</v>
      </c>
      <c r="B45" s="49">
        <v>237.16</v>
      </c>
      <c r="C45" s="26">
        <v>154</v>
      </c>
      <c r="D45" s="26"/>
      <c r="E45" s="35"/>
      <c r="F45" s="35"/>
      <c r="G45" s="35"/>
      <c r="H45" s="49"/>
      <c r="I45" s="168"/>
      <c r="J45" s="168"/>
      <c r="K45" s="168"/>
      <c r="L45" s="168"/>
      <c r="M45" s="168"/>
      <c r="N45" s="168"/>
      <c r="O45" s="168"/>
      <c r="P45" s="168"/>
      <c r="Q45" s="10"/>
      <c r="R45" s="31" t="s">
        <v>27</v>
      </c>
      <c r="S45" s="113"/>
      <c r="T45" s="117"/>
      <c r="U45" s="118"/>
    </row>
    <row r="46" spans="1:21" ht="27" customHeight="1">
      <c r="A46" s="20" t="s">
        <v>48</v>
      </c>
      <c r="B46" s="49">
        <v>257.18</v>
      </c>
      <c r="C46" s="26">
        <v>154</v>
      </c>
      <c r="D46" s="26"/>
      <c r="E46" s="35"/>
      <c r="F46" s="35"/>
      <c r="G46" s="35"/>
      <c r="H46" s="49"/>
      <c r="I46" s="168"/>
      <c r="J46" s="168"/>
      <c r="K46" s="168"/>
      <c r="L46" s="168"/>
      <c r="M46" s="168"/>
      <c r="N46" s="168"/>
      <c r="O46" s="168"/>
      <c r="P46" s="168"/>
      <c r="Q46" s="10"/>
      <c r="R46" s="31" t="s">
        <v>70</v>
      </c>
      <c r="S46" s="114"/>
      <c r="T46" s="117"/>
      <c r="U46" s="118"/>
    </row>
    <row r="47" spans="1:21" ht="27" customHeight="1">
      <c r="A47" s="58" t="s">
        <v>64</v>
      </c>
      <c r="B47" s="26">
        <v>29</v>
      </c>
      <c r="C47" s="26">
        <v>29</v>
      </c>
      <c r="D47" s="26"/>
      <c r="E47" s="35"/>
      <c r="F47" s="35"/>
      <c r="G47" s="35"/>
      <c r="H47" s="49"/>
      <c r="I47" s="168"/>
      <c r="J47" s="168"/>
      <c r="K47" s="168"/>
      <c r="L47" s="168"/>
      <c r="M47" s="168"/>
      <c r="N47" s="168"/>
      <c r="O47" s="168"/>
      <c r="P47" s="168"/>
      <c r="Q47" s="10"/>
      <c r="R47" s="30" t="s">
        <v>62</v>
      </c>
      <c r="S47" s="114"/>
      <c r="T47" s="117"/>
      <c r="U47" s="118"/>
    </row>
    <row r="48" spans="1:21" ht="27" customHeight="1">
      <c r="A48" s="123" t="s">
        <v>38</v>
      </c>
      <c r="B48" s="26">
        <v>7</v>
      </c>
      <c r="C48" s="26">
        <v>7</v>
      </c>
      <c r="D48" s="35"/>
      <c r="E48" s="35"/>
      <c r="F48" s="35"/>
      <c r="G48" s="35"/>
      <c r="H48" s="49"/>
      <c r="I48" s="49"/>
      <c r="J48" s="49"/>
      <c r="K48" s="49"/>
      <c r="L48" s="49"/>
      <c r="M48" s="49"/>
      <c r="N48" s="49"/>
      <c r="O48" s="49"/>
      <c r="P48" s="49"/>
      <c r="Q48" s="10"/>
      <c r="R48" s="30" t="s">
        <v>63</v>
      </c>
      <c r="T48" s="117"/>
      <c r="U48" s="118"/>
    </row>
    <row r="49" spans="1:21" ht="27" customHeight="1">
      <c r="A49" s="228" t="s">
        <v>112</v>
      </c>
      <c r="B49" s="228"/>
      <c r="C49" s="228"/>
      <c r="D49" s="160">
        <v>200</v>
      </c>
      <c r="E49" s="70">
        <v>0.7</v>
      </c>
      <c r="F49" s="70">
        <v>0</v>
      </c>
      <c r="G49" s="70">
        <v>23.9</v>
      </c>
      <c r="H49" s="21">
        <v>98.39999999999999</v>
      </c>
      <c r="I49" s="23">
        <v>0.23</v>
      </c>
      <c r="J49" s="23">
        <v>0</v>
      </c>
      <c r="K49" s="23">
        <v>0</v>
      </c>
      <c r="L49" s="23">
        <v>0</v>
      </c>
      <c r="M49" s="23">
        <v>23</v>
      </c>
      <c r="N49" s="23">
        <v>16.71</v>
      </c>
      <c r="O49" s="23">
        <v>2.37</v>
      </c>
      <c r="P49" s="23">
        <v>0.45</v>
      </c>
      <c r="Q49" s="10"/>
      <c r="R49" s="31" t="s">
        <v>28</v>
      </c>
      <c r="S49" s="114">
        <f>B38</f>
        <v>152.55</v>
      </c>
      <c r="T49" s="117"/>
      <c r="U49" s="118"/>
    </row>
    <row r="50" spans="1:21" ht="27" customHeight="1">
      <c r="A50" s="58" t="s">
        <v>54</v>
      </c>
      <c r="B50" s="26">
        <v>20.3</v>
      </c>
      <c r="C50" s="26">
        <v>20</v>
      </c>
      <c r="D50" s="26"/>
      <c r="E50" s="35"/>
      <c r="F50" s="35"/>
      <c r="G50" s="35"/>
      <c r="H50" s="26"/>
      <c r="I50" s="168"/>
      <c r="J50" s="168"/>
      <c r="K50" s="168"/>
      <c r="L50" s="168"/>
      <c r="M50" s="168"/>
      <c r="N50" s="168"/>
      <c r="O50" s="168"/>
      <c r="P50" s="168"/>
      <c r="Q50" s="10"/>
      <c r="R50" s="33" t="s">
        <v>29</v>
      </c>
      <c r="S50" s="114">
        <f>++B47</f>
        <v>29</v>
      </c>
      <c r="T50" s="117"/>
      <c r="U50" s="118"/>
    </row>
    <row r="51" spans="1:21" ht="27" customHeight="1">
      <c r="A51" s="142" t="s">
        <v>37</v>
      </c>
      <c r="B51" s="66">
        <v>15</v>
      </c>
      <c r="C51" s="66">
        <v>15</v>
      </c>
      <c r="D51" s="6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0"/>
      <c r="R51" s="100" t="s">
        <v>87</v>
      </c>
      <c r="S51" s="114"/>
      <c r="T51" s="117"/>
      <c r="U51" s="118"/>
    </row>
    <row r="52" spans="1:21" ht="27" customHeight="1">
      <c r="A52" s="210" t="s">
        <v>76</v>
      </c>
      <c r="B52" s="210"/>
      <c r="C52" s="210"/>
      <c r="D52" s="95">
        <v>40</v>
      </c>
      <c r="E52" s="22">
        <v>3.2799999999999994</v>
      </c>
      <c r="F52" s="22">
        <v>0.56</v>
      </c>
      <c r="G52" s="22">
        <v>14.44</v>
      </c>
      <c r="H52" s="21">
        <v>75.92</v>
      </c>
      <c r="I52" s="22">
        <v>0</v>
      </c>
      <c r="J52" s="22">
        <v>0.09200000000000001</v>
      </c>
      <c r="K52" s="22">
        <v>0</v>
      </c>
      <c r="L52" s="22">
        <v>0</v>
      </c>
      <c r="M52" s="22">
        <v>13.2</v>
      </c>
      <c r="N52" s="22">
        <v>87.2</v>
      </c>
      <c r="O52" s="22">
        <v>24.8</v>
      </c>
      <c r="P52" s="22">
        <v>1.68</v>
      </c>
      <c r="Q52" s="10"/>
      <c r="R52" s="30" t="s">
        <v>30</v>
      </c>
      <c r="S52" s="114"/>
      <c r="T52" s="117"/>
      <c r="U52" s="126"/>
    </row>
    <row r="53" spans="1:21" ht="27" customHeight="1">
      <c r="A53" s="211" t="s">
        <v>75</v>
      </c>
      <c r="B53" s="211"/>
      <c r="C53" s="211"/>
      <c r="D53" s="95">
        <v>40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0"/>
      <c r="R53" s="30" t="s">
        <v>31</v>
      </c>
      <c r="S53" s="114">
        <f>B40</f>
        <v>10</v>
      </c>
      <c r="T53" s="117"/>
      <c r="U53" s="126"/>
    </row>
    <row r="54" spans="1:21" ht="27" customHeight="1">
      <c r="A54" s="211" t="s">
        <v>34</v>
      </c>
      <c r="B54" s="211"/>
      <c r="C54" s="211"/>
      <c r="D54" s="95">
        <v>20</v>
      </c>
      <c r="E54" s="22">
        <v>0.94</v>
      </c>
      <c r="F54" s="22">
        <v>0.2</v>
      </c>
      <c r="G54" s="22">
        <v>8.74</v>
      </c>
      <c r="H54" s="21">
        <v>40.52</v>
      </c>
      <c r="I54" s="22">
        <v>0</v>
      </c>
      <c r="J54" s="22">
        <v>0.016</v>
      </c>
      <c r="K54" s="22">
        <v>0</v>
      </c>
      <c r="L54" s="22">
        <v>0</v>
      </c>
      <c r="M54" s="22">
        <v>3.6</v>
      </c>
      <c r="N54" s="22">
        <v>17.4</v>
      </c>
      <c r="O54" s="22">
        <v>3.8</v>
      </c>
      <c r="P54" s="22">
        <v>0.56</v>
      </c>
      <c r="Q54" s="10"/>
      <c r="R54" s="31" t="s">
        <v>71</v>
      </c>
      <c r="S54" s="112">
        <f>B28</f>
        <v>16</v>
      </c>
      <c r="U54" s="117"/>
    </row>
    <row r="55" spans="1:19" ht="27" customHeight="1">
      <c r="A55" s="229" t="s">
        <v>12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10"/>
      <c r="R55" s="30" t="s">
        <v>32</v>
      </c>
      <c r="S55" s="114">
        <f>+B48</f>
        <v>7</v>
      </c>
    </row>
    <row r="56" spans="1:19" ht="27" customHeight="1">
      <c r="A56" s="213" t="s">
        <v>1</v>
      </c>
      <c r="B56" s="212" t="s">
        <v>2</v>
      </c>
      <c r="C56" s="212" t="s">
        <v>3</v>
      </c>
      <c r="D56" s="212" t="s">
        <v>4</v>
      </c>
      <c r="E56" s="212"/>
      <c r="F56" s="212"/>
      <c r="G56" s="212"/>
      <c r="H56" s="212"/>
      <c r="I56" s="212" t="s">
        <v>121</v>
      </c>
      <c r="J56" s="212"/>
      <c r="K56" s="212"/>
      <c r="L56" s="212"/>
      <c r="M56" s="212" t="s">
        <v>122</v>
      </c>
      <c r="N56" s="212"/>
      <c r="O56" s="212"/>
      <c r="P56" s="212"/>
      <c r="Q56" s="10"/>
      <c r="R56" s="30" t="s">
        <v>23</v>
      </c>
      <c r="S56" s="114">
        <f>+B41</f>
        <v>5</v>
      </c>
    </row>
    <row r="57" spans="1:21" ht="27" customHeight="1">
      <c r="A57" s="213"/>
      <c r="B57" s="212"/>
      <c r="C57" s="212"/>
      <c r="D57" s="6" t="s">
        <v>5</v>
      </c>
      <c r="E57" s="75" t="s">
        <v>6</v>
      </c>
      <c r="F57" s="75" t="s">
        <v>7</v>
      </c>
      <c r="G57" s="75" t="s">
        <v>8</v>
      </c>
      <c r="H57" s="92" t="s">
        <v>9</v>
      </c>
      <c r="I57" s="163" t="s">
        <v>123</v>
      </c>
      <c r="J57" s="163" t="s">
        <v>124</v>
      </c>
      <c r="K57" s="163" t="s">
        <v>125</v>
      </c>
      <c r="L57" s="163" t="s">
        <v>126</v>
      </c>
      <c r="M57" s="163" t="s">
        <v>127</v>
      </c>
      <c r="N57" s="163" t="s">
        <v>128</v>
      </c>
      <c r="O57" s="163" t="s">
        <v>129</v>
      </c>
      <c r="P57" s="163" t="s">
        <v>130</v>
      </c>
      <c r="Q57" s="10"/>
      <c r="R57" s="31" t="s">
        <v>33</v>
      </c>
      <c r="S57" s="114"/>
      <c r="U57" s="186"/>
    </row>
    <row r="58" spans="1:21" ht="27" customHeight="1">
      <c r="A58" s="234" t="s">
        <v>10</v>
      </c>
      <c r="B58" s="234"/>
      <c r="C58" s="234"/>
      <c r="D58" s="234"/>
      <c r="E58" s="96">
        <v>23.400000000000002</v>
      </c>
      <c r="F58" s="96">
        <v>27.159999999999997</v>
      </c>
      <c r="G58" s="96">
        <v>72.75999999999999</v>
      </c>
      <c r="H58" s="96">
        <v>629.0799999999999</v>
      </c>
      <c r="I58" s="96">
        <v>22.3875</v>
      </c>
      <c r="J58" s="96">
        <v>0.3388333333333334</v>
      </c>
      <c r="K58" s="96">
        <v>0.2833333333333333</v>
      </c>
      <c r="L58" s="96">
        <v>6.693333333333333</v>
      </c>
      <c r="M58" s="96">
        <v>118.66250000000001</v>
      </c>
      <c r="N58" s="96">
        <v>472.8566666666666</v>
      </c>
      <c r="O58" s="96">
        <v>87.79166666666667</v>
      </c>
      <c r="P58" s="96">
        <v>5.674999999999999</v>
      </c>
      <c r="Q58" s="10"/>
      <c r="R58" s="31" t="s">
        <v>79</v>
      </c>
      <c r="S58" s="113"/>
      <c r="U58" s="186"/>
    </row>
    <row r="59" spans="1:21" ht="27" customHeight="1">
      <c r="A59" s="221" t="s">
        <v>172</v>
      </c>
      <c r="B59" s="221"/>
      <c r="C59" s="221"/>
      <c r="D59" s="95">
        <v>80</v>
      </c>
      <c r="E59" s="22">
        <v>1.28</v>
      </c>
      <c r="F59" s="22">
        <v>5.1</v>
      </c>
      <c r="G59" s="22">
        <v>7.68</v>
      </c>
      <c r="H59" s="21">
        <v>81.74</v>
      </c>
      <c r="I59" s="22">
        <v>22.2</v>
      </c>
      <c r="J59" s="22">
        <v>0.03</v>
      </c>
      <c r="K59" s="22">
        <v>0</v>
      </c>
      <c r="L59" s="22">
        <v>4.2</v>
      </c>
      <c r="M59" s="22">
        <v>41.2</v>
      </c>
      <c r="N59" s="22">
        <v>29</v>
      </c>
      <c r="O59" s="22">
        <v>15</v>
      </c>
      <c r="P59" s="22">
        <v>0.4</v>
      </c>
      <c r="Q59" s="10"/>
      <c r="R59" s="10"/>
      <c r="U59" s="186"/>
    </row>
    <row r="60" spans="1:21" ht="27" customHeight="1">
      <c r="A60" s="173" t="s">
        <v>157</v>
      </c>
      <c r="B60" s="29">
        <v>83.75</v>
      </c>
      <c r="C60" s="25">
        <v>67</v>
      </c>
      <c r="D60" s="2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9"/>
      <c r="R60" s="112" t="s">
        <v>12</v>
      </c>
      <c r="U60" s="186"/>
    </row>
    <row r="61" spans="1:21" s="115" customFormat="1" ht="27" customHeight="1">
      <c r="A61" s="58" t="s">
        <v>137</v>
      </c>
      <c r="B61" s="49">
        <v>10</v>
      </c>
      <c r="C61" s="26">
        <v>8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9"/>
      <c r="R61" s="30" t="s">
        <v>34</v>
      </c>
      <c r="S61" s="112">
        <f>D84</f>
        <v>20</v>
      </c>
      <c r="T61" s="112"/>
      <c r="U61" s="186"/>
    </row>
    <row r="62" spans="1:21" ht="27" customHeight="1">
      <c r="A62" s="58" t="s">
        <v>41</v>
      </c>
      <c r="B62" s="35">
        <v>10.64</v>
      </c>
      <c r="C62" s="26">
        <v>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9"/>
      <c r="R62" s="31" t="s">
        <v>35</v>
      </c>
      <c r="S62" s="114">
        <f>D82</f>
        <v>40</v>
      </c>
      <c r="U62" s="186"/>
    </row>
    <row r="63" spans="1:21" ht="27" customHeight="1">
      <c r="A63" s="58" t="s">
        <v>37</v>
      </c>
      <c r="B63" s="49">
        <v>3</v>
      </c>
      <c r="C63" s="26">
        <v>3</v>
      </c>
      <c r="D63" s="157"/>
      <c r="E63" s="26"/>
      <c r="F63" s="67"/>
      <c r="G63" s="67"/>
      <c r="H63" s="67"/>
      <c r="I63" s="35"/>
      <c r="J63" s="35"/>
      <c r="K63" s="35"/>
      <c r="L63" s="35"/>
      <c r="M63" s="35"/>
      <c r="N63" s="35"/>
      <c r="O63" s="35"/>
      <c r="P63" s="35"/>
      <c r="Q63" s="9"/>
      <c r="R63" s="31" t="s">
        <v>68</v>
      </c>
      <c r="S63" s="113">
        <f>C76</f>
        <v>3</v>
      </c>
      <c r="U63" s="186"/>
    </row>
    <row r="64" spans="1:19" ht="27" customHeight="1">
      <c r="A64" s="58" t="s">
        <v>143</v>
      </c>
      <c r="B64" s="35">
        <v>0.1</v>
      </c>
      <c r="C64" s="26">
        <v>0.1</v>
      </c>
      <c r="D64" s="157"/>
      <c r="E64" s="26"/>
      <c r="F64" s="67"/>
      <c r="G64" s="67"/>
      <c r="H64" s="67"/>
      <c r="I64" s="35"/>
      <c r="J64" s="35"/>
      <c r="K64" s="35"/>
      <c r="L64" s="35"/>
      <c r="M64" s="35"/>
      <c r="N64" s="35"/>
      <c r="O64" s="35"/>
      <c r="P64" s="35"/>
      <c r="Q64" s="9"/>
      <c r="R64" s="32" t="s">
        <v>69</v>
      </c>
      <c r="S64" s="114">
        <f>B78</f>
        <v>44</v>
      </c>
    </row>
    <row r="65" spans="1:19" ht="27" customHeight="1">
      <c r="A65" s="58" t="s">
        <v>144</v>
      </c>
      <c r="B65" s="49">
        <v>5</v>
      </c>
      <c r="C65" s="26">
        <v>5</v>
      </c>
      <c r="D65" s="157"/>
      <c r="E65" s="26"/>
      <c r="F65" s="67"/>
      <c r="G65" s="67"/>
      <c r="H65" s="67"/>
      <c r="I65" s="35"/>
      <c r="J65" s="35"/>
      <c r="K65" s="35"/>
      <c r="L65" s="35"/>
      <c r="M65" s="35"/>
      <c r="N65" s="35"/>
      <c r="O65" s="35"/>
      <c r="P65" s="35"/>
      <c r="Q65" s="9"/>
      <c r="R65" s="32" t="s">
        <v>59</v>
      </c>
      <c r="S65" s="114"/>
    </row>
    <row r="66" spans="1:19" ht="27" customHeight="1">
      <c r="A66" s="58" t="s">
        <v>145</v>
      </c>
      <c r="B66" s="26">
        <v>5</v>
      </c>
      <c r="C66" s="26">
        <v>5</v>
      </c>
      <c r="D66" s="94"/>
      <c r="E66" s="35"/>
      <c r="F66" s="74"/>
      <c r="G66" s="74"/>
      <c r="H66" s="144"/>
      <c r="I66" s="35"/>
      <c r="J66" s="35"/>
      <c r="K66" s="35"/>
      <c r="L66" s="35"/>
      <c r="M66" s="35"/>
      <c r="N66" s="35"/>
      <c r="O66" s="35"/>
      <c r="P66" s="35"/>
      <c r="Q66" s="9"/>
      <c r="R66" s="31" t="s">
        <v>22</v>
      </c>
      <c r="S66" s="114"/>
    </row>
    <row r="67" spans="1:19" ht="27" customHeight="1">
      <c r="A67" s="58" t="s">
        <v>88</v>
      </c>
      <c r="B67" s="50">
        <v>2.0250000000000004</v>
      </c>
      <c r="C67" s="51">
        <v>1.5</v>
      </c>
      <c r="D67" s="95"/>
      <c r="E67" s="35"/>
      <c r="F67" s="35"/>
      <c r="G67" s="35"/>
      <c r="H67" s="49"/>
      <c r="I67" s="22"/>
      <c r="J67" s="22"/>
      <c r="K67" s="22"/>
      <c r="L67" s="22"/>
      <c r="M67" s="22"/>
      <c r="N67" s="22"/>
      <c r="O67" s="22"/>
      <c r="P67" s="22"/>
      <c r="Q67" s="9"/>
      <c r="R67" s="31" t="s">
        <v>24</v>
      </c>
      <c r="S67" s="114">
        <f>B60+B62+B67+B75++B74</f>
        <v>113.315</v>
      </c>
    </row>
    <row r="68" spans="1:18" ht="27" customHeight="1">
      <c r="A68" s="227" t="s">
        <v>118</v>
      </c>
      <c r="B68" s="227"/>
      <c r="C68" s="227"/>
      <c r="D68" s="160">
        <v>100</v>
      </c>
      <c r="E68" s="70">
        <v>12.2</v>
      </c>
      <c r="F68" s="70">
        <v>16.9</v>
      </c>
      <c r="G68" s="70">
        <v>4.9</v>
      </c>
      <c r="H68" s="21">
        <v>220.49999999999997</v>
      </c>
      <c r="I68" s="23">
        <v>0.1875</v>
      </c>
      <c r="J68" s="23">
        <v>0.0375</v>
      </c>
      <c r="K68" s="23">
        <v>0.05</v>
      </c>
      <c r="L68" s="23">
        <v>1.91</v>
      </c>
      <c r="M68" s="23">
        <v>11.6625</v>
      </c>
      <c r="N68" s="23">
        <v>149.27</v>
      </c>
      <c r="O68" s="23">
        <v>11.26</v>
      </c>
      <c r="P68" s="23">
        <v>1.39</v>
      </c>
      <c r="Q68" s="9"/>
      <c r="R68" s="31" t="s">
        <v>21</v>
      </c>
    </row>
    <row r="69" spans="1:19" ht="27" customHeight="1">
      <c r="A69" s="61" t="s">
        <v>43</v>
      </c>
      <c r="B69" s="40">
        <v>107.44000000000001</v>
      </c>
      <c r="C69" s="64">
        <v>79</v>
      </c>
      <c r="D69" s="204"/>
      <c r="E69" s="81"/>
      <c r="F69" s="81"/>
      <c r="G69" s="81"/>
      <c r="H69" s="82"/>
      <c r="I69" s="82"/>
      <c r="J69" s="82"/>
      <c r="K69" s="82"/>
      <c r="L69" s="82"/>
      <c r="M69" s="82"/>
      <c r="N69" s="82"/>
      <c r="O69" s="82"/>
      <c r="P69" s="82"/>
      <c r="Q69" s="9"/>
      <c r="R69" s="31" t="s">
        <v>25</v>
      </c>
      <c r="S69" s="114"/>
    </row>
    <row r="70" spans="1:19" ht="27" customHeight="1">
      <c r="A70" s="61" t="s">
        <v>44</v>
      </c>
      <c r="B70" s="40">
        <v>93.22</v>
      </c>
      <c r="C70" s="64">
        <v>79</v>
      </c>
      <c r="D70" s="95"/>
      <c r="E70" s="41"/>
      <c r="F70" s="41"/>
      <c r="G70" s="41"/>
      <c r="H70" s="64"/>
      <c r="I70" s="64"/>
      <c r="J70" s="64"/>
      <c r="K70" s="64"/>
      <c r="L70" s="64"/>
      <c r="M70" s="64"/>
      <c r="N70" s="64"/>
      <c r="O70" s="64"/>
      <c r="P70" s="64"/>
      <c r="Q70" s="9"/>
      <c r="R70" s="31" t="s">
        <v>61</v>
      </c>
      <c r="S70" s="112">
        <f>C81</f>
        <v>200</v>
      </c>
    </row>
    <row r="71" spans="1:21" s="132" customFormat="1" ht="31.5" customHeight="1">
      <c r="A71" s="61" t="s">
        <v>106</v>
      </c>
      <c r="B71" s="40">
        <v>79</v>
      </c>
      <c r="C71" s="64">
        <v>79</v>
      </c>
      <c r="D71" s="95"/>
      <c r="E71" s="41"/>
      <c r="F71" s="41"/>
      <c r="G71" s="41"/>
      <c r="H71" s="64"/>
      <c r="I71" s="64"/>
      <c r="J71" s="64"/>
      <c r="K71" s="64"/>
      <c r="L71" s="64"/>
      <c r="M71" s="64"/>
      <c r="N71" s="64"/>
      <c r="O71" s="64"/>
      <c r="P71" s="64"/>
      <c r="Q71" s="9"/>
      <c r="R71" s="31" t="s">
        <v>20</v>
      </c>
      <c r="S71" s="114">
        <f>+B63</f>
        <v>3</v>
      </c>
      <c r="T71" s="112"/>
      <c r="U71" s="112"/>
    </row>
    <row r="72" spans="1:21" s="132" customFormat="1" ht="27" customHeight="1">
      <c r="A72" s="68" t="s">
        <v>42</v>
      </c>
      <c r="B72" s="49">
        <v>5</v>
      </c>
      <c r="C72" s="64">
        <v>5</v>
      </c>
      <c r="D72" s="95"/>
      <c r="E72" s="41"/>
      <c r="F72" s="41"/>
      <c r="G72" s="41"/>
      <c r="H72" s="64"/>
      <c r="I72" s="64"/>
      <c r="J72" s="64"/>
      <c r="K72" s="64"/>
      <c r="L72" s="64"/>
      <c r="M72" s="64"/>
      <c r="N72" s="64"/>
      <c r="O72" s="64"/>
      <c r="P72" s="64"/>
      <c r="Q72" s="9"/>
      <c r="R72" s="31" t="s">
        <v>26</v>
      </c>
      <c r="S72" s="112"/>
      <c r="T72" s="112"/>
      <c r="U72" s="112"/>
    </row>
    <row r="73" spans="1:21" s="132" customFormat="1" ht="27" customHeight="1">
      <c r="A73" s="68" t="s">
        <v>100</v>
      </c>
      <c r="B73" s="49"/>
      <c r="C73" s="64">
        <v>50</v>
      </c>
      <c r="D73" s="95"/>
      <c r="E73" s="41"/>
      <c r="F73" s="41"/>
      <c r="G73" s="41"/>
      <c r="H73" s="64"/>
      <c r="I73" s="64"/>
      <c r="J73" s="64"/>
      <c r="K73" s="64"/>
      <c r="L73" s="64"/>
      <c r="M73" s="64"/>
      <c r="N73" s="64"/>
      <c r="O73" s="64"/>
      <c r="P73" s="64"/>
      <c r="Q73" s="9"/>
      <c r="R73" s="30" t="s">
        <v>80</v>
      </c>
      <c r="S73" s="114"/>
      <c r="T73" s="112"/>
      <c r="U73" s="112"/>
    </row>
    <row r="74" spans="1:18" ht="27" customHeight="1">
      <c r="A74" s="68" t="s">
        <v>49</v>
      </c>
      <c r="B74" s="49">
        <v>11.899999999999999</v>
      </c>
      <c r="C74" s="26">
        <v>10</v>
      </c>
      <c r="D74" s="95"/>
      <c r="E74" s="41"/>
      <c r="F74" s="41"/>
      <c r="G74" s="41"/>
      <c r="H74" s="64"/>
      <c r="I74" s="64"/>
      <c r="J74" s="64"/>
      <c r="K74" s="64"/>
      <c r="L74" s="64"/>
      <c r="M74" s="64"/>
      <c r="N74" s="64"/>
      <c r="O74" s="64"/>
      <c r="P74" s="64"/>
      <c r="Q74" s="9"/>
      <c r="R74" s="31" t="s">
        <v>27</v>
      </c>
    </row>
    <row r="75" spans="1:19" ht="44.25" customHeight="1">
      <c r="A75" s="123" t="s">
        <v>86</v>
      </c>
      <c r="B75" s="66">
        <v>5</v>
      </c>
      <c r="C75" s="66">
        <v>5</v>
      </c>
      <c r="D75" s="60"/>
      <c r="E75" s="102"/>
      <c r="F75" s="124"/>
      <c r="G75" s="124"/>
      <c r="H75" s="125"/>
      <c r="I75" s="125"/>
      <c r="J75" s="125"/>
      <c r="K75" s="125"/>
      <c r="L75" s="125"/>
      <c r="M75" s="125"/>
      <c r="N75" s="125"/>
      <c r="O75" s="125"/>
      <c r="P75" s="125"/>
      <c r="Q75" s="9"/>
      <c r="R75" s="31" t="s">
        <v>70</v>
      </c>
      <c r="S75" s="114">
        <f>B69</f>
        <v>107.44000000000001</v>
      </c>
    </row>
    <row r="76" spans="1:19" ht="27" customHeight="1">
      <c r="A76" s="123" t="s">
        <v>53</v>
      </c>
      <c r="B76" s="66">
        <v>3</v>
      </c>
      <c r="C76" s="66">
        <v>3</v>
      </c>
      <c r="D76" s="60"/>
      <c r="E76" s="102"/>
      <c r="F76" s="124"/>
      <c r="G76" s="124"/>
      <c r="H76" s="125"/>
      <c r="I76" s="125"/>
      <c r="J76" s="125"/>
      <c r="K76" s="125"/>
      <c r="L76" s="125"/>
      <c r="M76" s="125"/>
      <c r="N76" s="125"/>
      <c r="O76" s="125"/>
      <c r="P76" s="125"/>
      <c r="Q76" s="9"/>
      <c r="R76" s="30" t="s">
        <v>62</v>
      </c>
      <c r="S76" s="114"/>
    </row>
    <row r="77" spans="1:19" ht="27" customHeight="1">
      <c r="A77" s="210" t="s">
        <v>81</v>
      </c>
      <c r="B77" s="210"/>
      <c r="C77" s="210"/>
      <c r="D77" s="95">
        <v>175</v>
      </c>
      <c r="E77" s="22">
        <v>5.2</v>
      </c>
      <c r="F77" s="22">
        <v>4.4</v>
      </c>
      <c r="G77" s="22">
        <v>25</v>
      </c>
      <c r="H77" s="21">
        <v>160.4</v>
      </c>
      <c r="I77" s="23">
        <v>0</v>
      </c>
      <c r="J77" s="23">
        <v>0.16333333333333336</v>
      </c>
      <c r="K77" s="23">
        <v>0.23333333333333334</v>
      </c>
      <c r="L77" s="23">
        <v>0.5833333333333334</v>
      </c>
      <c r="M77" s="23">
        <v>21.000000000000004</v>
      </c>
      <c r="N77" s="23">
        <v>163.98666666666665</v>
      </c>
      <c r="O77" s="23">
        <v>24.931666666666672</v>
      </c>
      <c r="P77" s="23">
        <v>1.6449999999999998</v>
      </c>
      <c r="Q77" s="9"/>
      <c r="R77" s="30" t="s">
        <v>63</v>
      </c>
      <c r="S77" s="114"/>
    </row>
    <row r="78" spans="1:19" ht="27" customHeight="1">
      <c r="A78" s="58" t="s">
        <v>51</v>
      </c>
      <c r="B78" s="26">
        <v>44</v>
      </c>
      <c r="C78" s="26">
        <v>44</v>
      </c>
      <c r="D78" s="26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9"/>
      <c r="R78" s="31" t="s">
        <v>28</v>
      </c>
      <c r="S78" s="114"/>
    </row>
    <row r="79" spans="1:19" ht="27" customHeight="1">
      <c r="A79" s="58" t="s">
        <v>60</v>
      </c>
      <c r="B79" s="26">
        <v>140</v>
      </c>
      <c r="C79" s="26">
        <v>140</v>
      </c>
      <c r="D79" s="26"/>
      <c r="E79" s="35"/>
      <c r="F79" s="35"/>
      <c r="G79" s="35"/>
      <c r="H79" s="26"/>
      <c r="I79" s="26"/>
      <c r="J79" s="26"/>
      <c r="K79" s="26"/>
      <c r="L79" s="26"/>
      <c r="M79" s="26"/>
      <c r="N79" s="26"/>
      <c r="O79" s="26"/>
      <c r="P79" s="26"/>
      <c r="Q79" s="9"/>
      <c r="R79" s="33" t="s">
        <v>29</v>
      </c>
      <c r="S79" s="114"/>
    </row>
    <row r="80" spans="1:19" ht="27" customHeight="1">
      <c r="A80" s="58" t="s">
        <v>38</v>
      </c>
      <c r="B80" s="26">
        <v>5</v>
      </c>
      <c r="C80" s="26">
        <v>5</v>
      </c>
      <c r="D80" s="26"/>
      <c r="E80" s="35"/>
      <c r="F80" s="35"/>
      <c r="G80" s="35"/>
      <c r="H80" s="26"/>
      <c r="I80" s="48"/>
      <c r="J80" s="48"/>
      <c r="K80" s="48"/>
      <c r="L80" s="48"/>
      <c r="M80" s="48"/>
      <c r="N80" s="48"/>
      <c r="O80" s="48"/>
      <c r="P80" s="48"/>
      <c r="Q80" s="9"/>
      <c r="R80" s="100" t="s">
        <v>87</v>
      </c>
      <c r="S80" s="114"/>
    </row>
    <row r="81" spans="1:19" ht="27" customHeight="1">
      <c r="A81" s="128" t="s">
        <v>133</v>
      </c>
      <c r="B81" s="95">
        <v>200</v>
      </c>
      <c r="C81" s="95">
        <v>200</v>
      </c>
      <c r="D81" s="95">
        <v>200</v>
      </c>
      <c r="E81" s="22">
        <v>0.5</v>
      </c>
      <c r="F81" s="22">
        <v>0</v>
      </c>
      <c r="G81" s="22">
        <v>12</v>
      </c>
      <c r="H81" s="21">
        <v>50</v>
      </c>
      <c r="I81" s="22">
        <v>0</v>
      </c>
      <c r="J81" s="22">
        <v>0</v>
      </c>
      <c r="K81" s="22">
        <v>0</v>
      </c>
      <c r="L81" s="22">
        <v>0</v>
      </c>
      <c r="M81" s="22">
        <v>28</v>
      </c>
      <c r="N81" s="22">
        <v>26</v>
      </c>
      <c r="O81" s="22">
        <v>8</v>
      </c>
      <c r="P81" s="22">
        <v>0</v>
      </c>
      <c r="Q81" s="9"/>
      <c r="R81" s="30" t="s">
        <v>30</v>
      </c>
      <c r="S81" s="114"/>
    </row>
    <row r="82" spans="1:19" ht="27" customHeight="1">
      <c r="A82" s="210" t="s">
        <v>76</v>
      </c>
      <c r="B82" s="210"/>
      <c r="C82" s="210"/>
      <c r="D82" s="95">
        <v>40</v>
      </c>
      <c r="E82" s="22">
        <v>3.2799999999999994</v>
      </c>
      <c r="F82" s="22">
        <v>0.56</v>
      </c>
      <c r="G82" s="22">
        <v>14.44</v>
      </c>
      <c r="H82" s="21">
        <v>75.92</v>
      </c>
      <c r="I82" s="22">
        <v>0</v>
      </c>
      <c r="J82" s="22">
        <v>0.09200000000000001</v>
      </c>
      <c r="K82" s="22">
        <v>0</v>
      </c>
      <c r="L82" s="22">
        <v>0</v>
      </c>
      <c r="M82" s="22">
        <v>13.2</v>
      </c>
      <c r="N82" s="22">
        <v>87.2</v>
      </c>
      <c r="O82" s="22">
        <v>24.8</v>
      </c>
      <c r="P82" s="22">
        <v>1.68</v>
      </c>
      <c r="Q82" s="9"/>
      <c r="R82" s="30" t="s">
        <v>31</v>
      </c>
      <c r="S82" s="114"/>
    </row>
    <row r="83" spans="1:19" ht="27" customHeight="1">
      <c r="A83" s="211" t="s">
        <v>75</v>
      </c>
      <c r="B83" s="211"/>
      <c r="C83" s="211"/>
      <c r="D83" s="95">
        <v>40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9"/>
      <c r="R83" s="31" t="s">
        <v>71</v>
      </c>
      <c r="S83" s="114"/>
    </row>
    <row r="84" spans="1:19" ht="27" customHeight="1">
      <c r="A84" s="211" t="s">
        <v>34</v>
      </c>
      <c r="B84" s="211"/>
      <c r="C84" s="211"/>
      <c r="D84" s="95">
        <v>20</v>
      </c>
      <c r="E84" s="22">
        <v>0.94</v>
      </c>
      <c r="F84" s="22">
        <v>0.2</v>
      </c>
      <c r="G84" s="22">
        <v>8.74</v>
      </c>
      <c r="H84" s="21">
        <v>40.52</v>
      </c>
      <c r="I84" s="22">
        <v>0</v>
      </c>
      <c r="J84" s="22">
        <v>0.016</v>
      </c>
      <c r="K84" s="22">
        <v>0</v>
      </c>
      <c r="L84" s="22">
        <v>0</v>
      </c>
      <c r="M84" s="22">
        <v>3.6</v>
      </c>
      <c r="N84" s="22">
        <v>17.4</v>
      </c>
      <c r="O84" s="22">
        <v>3.8</v>
      </c>
      <c r="P84" s="22">
        <v>0.56</v>
      </c>
      <c r="Q84" s="9"/>
      <c r="R84" s="30" t="s">
        <v>32</v>
      </c>
      <c r="S84" s="113">
        <f>+B80</f>
        <v>5</v>
      </c>
    </row>
    <row r="85" spans="1:19" ht="27" customHeight="1">
      <c r="A85" s="229" t="s">
        <v>13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9"/>
      <c r="R85" s="30" t="s">
        <v>23</v>
      </c>
      <c r="S85" s="114">
        <f>B66+B72</f>
        <v>10</v>
      </c>
    </row>
    <row r="86" spans="1:19" ht="27" customHeight="1">
      <c r="A86" s="213" t="s">
        <v>1</v>
      </c>
      <c r="B86" s="212" t="s">
        <v>2</v>
      </c>
      <c r="C86" s="212" t="s">
        <v>3</v>
      </c>
      <c r="D86" s="212" t="s">
        <v>4</v>
      </c>
      <c r="E86" s="212"/>
      <c r="F86" s="212"/>
      <c r="G86" s="212"/>
      <c r="H86" s="212"/>
      <c r="I86" s="212" t="s">
        <v>121</v>
      </c>
      <c r="J86" s="212"/>
      <c r="K86" s="212"/>
      <c r="L86" s="212"/>
      <c r="M86" s="212" t="s">
        <v>122</v>
      </c>
      <c r="N86" s="212"/>
      <c r="O86" s="212"/>
      <c r="P86" s="212"/>
      <c r="Q86" s="9"/>
      <c r="R86" s="31" t="s">
        <v>33</v>
      </c>
      <c r="S86" s="114"/>
    </row>
    <row r="87" spans="1:18" ht="27" customHeight="1">
      <c r="A87" s="213"/>
      <c r="B87" s="212"/>
      <c r="C87" s="212"/>
      <c r="D87" s="6" t="s">
        <v>5</v>
      </c>
      <c r="E87" s="75" t="s">
        <v>6</v>
      </c>
      <c r="F87" s="75" t="s">
        <v>7</v>
      </c>
      <c r="G87" s="75" t="s">
        <v>8</v>
      </c>
      <c r="H87" s="92" t="s">
        <v>9</v>
      </c>
      <c r="I87" s="163" t="s">
        <v>123</v>
      </c>
      <c r="J87" s="163" t="s">
        <v>124</v>
      </c>
      <c r="K87" s="163" t="s">
        <v>125</v>
      </c>
      <c r="L87" s="163" t="s">
        <v>126</v>
      </c>
      <c r="M87" s="163" t="s">
        <v>127</v>
      </c>
      <c r="N87" s="163" t="s">
        <v>128</v>
      </c>
      <c r="O87" s="163" t="s">
        <v>129</v>
      </c>
      <c r="P87" s="163" t="s">
        <v>130</v>
      </c>
      <c r="Q87" s="9"/>
      <c r="R87" s="31" t="s">
        <v>79</v>
      </c>
    </row>
    <row r="88" spans="1:17" ht="27" customHeight="1">
      <c r="A88" s="234" t="s">
        <v>10</v>
      </c>
      <c r="B88" s="234"/>
      <c r="C88" s="234"/>
      <c r="D88" s="234"/>
      <c r="E88" s="98">
        <v>24.14</v>
      </c>
      <c r="F88" s="98">
        <v>27.4</v>
      </c>
      <c r="G88" s="98">
        <v>69.94</v>
      </c>
      <c r="H88" s="99">
        <v>622.9199999999998</v>
      </c>
      <c r="I88" s="98">
        <v>0.7</v>
      </c>
      <c r="J88" s="98">
        <v>0.13073684210526315</v>
      </c>
      <c r="K88" s="98">
        <v>0.33999999999999997</v>
      </c>
      <c r="L88" s="98">
        <v>1.1621052631578948</v>
      </c>
      <c r="M88" s="98">
        <v>325.59999999999997</v>
      </c>
      <c r="N88" s="98">
        <v>273</v>
      </c>
      <c r="O88" s="98">
        <v>49.8</v>
      </c>
      <c r="P88" s="98">
        <v>1.58</v>
      </c>
      <c r="Q88" s="9"/>
    </row>
    <row r="89" spans="1:18" ht="27" customHeight="1">
      <c r="A89" s="230" t="s">
        <v>176</v>
      </c>
      <c r="B89" s="230"/>
      <c r="C89" s="230"/>
      <c r="D89" s="192">
        <v>200</v>
      </c>
      <c r="E89" s="193">
        <v>20.7</v>
      </c>
      <c r="F89" s="193">
        <v>18.9</v>
      </c>
      <c r="G89" s="193">
        <v>31.7</v>
      </c>
      <c r="H89" s="21">
        <v>379.7</v>
      </c>
      <c r="I89" s="193">
        <v>0.7</v>
      </c>
      <c r="J89" s="193">
        <v>0.09473684210526316</v>
      </c>
      <c r="K89" s="193">
        <v>0.3</v>
      </c>
      <c r="L89" s="193">
        <v>0.8421052631578947</v>
      </c>
      <c r="M89" s="193">
        <v>315.4</v>
      </c>
      <c r="N89" s="193">
        <v>239.6</v>
      </c>
      <c r="O89" s="193">
        <v>43.2</v>
      </c>
      <c r="P89" s="193">
        <v>0.8</v>
      </c>
      <c r="Q89" s="9"/>
      <c r="R89" s="112" t="s">
        <v>13</v>
      </c>
    </row>
    <row r="90" spans="1:19" ht="27" customHeight="1">
      <c r="A90" s="58" t="s">
        <v>56</v>
      </c>
      <c r="B90" s="176">
        <v>142</v>
      </c>
      <c r="C90" s="176">
        <v>139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9"/>
      <c r="R90" s="30" t="s">
        <v>34</v>
      </c>
      <c r="S90" s="112">
        <f>+D109</f>
        <v>20</v>
      </c>
    </row>
    <row r="91" spans="1:19" ht="27" customHeight="1">
      <c r="A91" s="180" t="s">
        <v>101</v>
      </c>
      <c r="B91" s="176">
        <v>12</v>
      </c>
      <c r="C91" s="176">
        <v>12</v>
      </c>
      <c r="D91" s="167"/>
      <c r="E91" s="167"/>
      <c r="F91" s="178"/>
      <c r="G91" s="178"/>
      <c r="H91" s="176"/>
      <c r="I91" s="178"/>
      <c r="J91" s="178"/>
      <c r="K91" s="178"/>
      <c r="L91" s="178"/>
      <c r="M91" s="178"/>
      <c r="N91" s="178"/>
      <c r="O91" s="178"/>
      <c r="P91" s="178"/>
      <c r="Q91" s="9"/>
      <c r="R91" s="31" t="s">
        <v>35</v>
      </c>
      <c r="S91" s="114">
        <f>C104++B98</f>
        <v>35</v>
      </c>
    </row>
    <row r="92" spans="1:19" ht="27" customHeight="1">
      <c r="A92" s="58" t="s">
        <v>158</v>
      </c>
      <c r="B92" s="176">
        <v>11</v>
      </c>
      <c r="C92" s="176">
        <v>11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9"/>
      <c r="R92" s="31" t="s">
        <v>68</v>
      </c>
      <c r="S92" s="114">
        <f>B91</f>
        <v>12</v>
      </c>
    </row>
    <row r="93" spans="1:19" ht="27" customHeight="1">
      <c r="A93" s="58" t="s">
        <v>37</v>
      </c>
      <c r="B93" s="176">
        <v>14</v>
      </c>
      <c r="C93" s="176">
        <v>14</v>
      </c>
      <c r="D93" s="167"/>
      <c r="E93" s="167"/>
      <c r="F93" s="178"/>
      <c r="G93" s="178"/>
      <c r="H93" s="176"/>
      <c r="I93" s="178"/>
      <c r="J93" s="178"/>
      <c r="K93" s="178"/>
      <c r="L93" s="178"/>
      <c r="M93" s="178"/>
      <c r="N93" s="178"/>
      <c r="O93" s="178"/>
      <c r="P93" s="178"/>
      <c r="Q93" s="11"/>
      <c r="R93" s="32" t="s">
        <v>69</v>
      </c>
      <c r="S93" s="114"/>
    </row>
    <row r="94" spans="1:19" ht="27" customHeight="1">
      <c r="A94" s="68" t="s">
        <v>66</v>
      </c>
      <c r="B94" s="176">
        <v>8</v>
      </c>
      <c r="C94" s="176">
        <v>8</v>
      </c>
      <c r="D94" s="167"/>
      <c r="E94" s="167"/>
      <c r="F94" s="178"/>
      <c r="G94" s="178"/>
      <c r="H94" s="176"/>
      <c r="I94" s="178"/>
      <c r="J94" s="178"/>
      <c r="K94" s="178"/>
      <c r="L94" s="178"/>
      <c r="M94" s="178"/>
      <c r="N94" s="178"/>
      <c r="O94" s="178"/>
      <c r="P94" s="178"/>
      <c r="Q94" s="11"/>
      <c r="R94" s="32" t="s">
        <v>59</v>
      </c>
      <c r="S94" s="114"/>
    </row>
    <row r="95" spans="1:19" ht="27" customHeight="1">
      <c r="A95" s="68" t="s">
        <v>52</v>
      </c>
      <c r="B95" s="178">
        <v>18.47</v>
      </c>
      <c r="C95" s="176">
        <v>18</v>
      </c>
      <c r="D95" s="167"/>
      <c r="E95" s="167"/>
      <c r="F95" s="178"/>
      <c r="G95" s="178"/>
      <c r="H95" s="176"/>
      <c r="I95" s="178"/>
      <c r="J95" s="178"/>
      <c r="K95" s="178"/>
      <c r="L95" s="178"/>
      <c r="M95" s="178"/>
      <c r="N95" s="178"/>
      <c r="O95" s="178"/>
      <c r="P95" s="178"/>
      <c r="Q95" s="127"/>
      <c r="R95" s="31" t="s">
        <v>22</v>
      </c>
      <c r="S95" s="114"/>
    </row>
    <row r="96" spans="1:19" ht="27" customHeight="1">
      <c r="A96" s="180" t="s">
        <v>73</v>
      </c>
      <c r="B96" s="176">
        <v>5</v>
      </c>
      <c r="C96" s="176">
        <v>5</v>
      </c>
      <c r="D96" s="167"/>
      <c r="E96" s="167"/>
      <c r="F96" s="178"/>
      <c r="G96" s="178"/>
      <c r="H96" s="176"/>
      <c r="I96" s="178"/>
      <c r="J96" s="178"/>
      <c r="K96" s="178"/>
      <c r="L96" s="178"/>
      <c r="M96" s="178"/>
      <c r="N96" s="178"/>
      <c r="O96" s="178"/>
      <c r="P96" s="178"/>
      <c r="Q96" s="127"/>
      <c r="R96" s="31" t="s">
        <v>24</v>
      </c>
      <c r="S96" s="113"/>
    </row>
    <row r="97" spans="1:18" ht="27" customHeight="1">
      <c r="A97" s="180" t="s">
        <v>85</v>
      </c>
      <c r="B97" s="183">
        <v>0.01</v>
      </c>
      <c r="C97" s="183">
        <v>0.01</v>
      </c>
      <c r="D97" s="167"/>
      <c r="E97" s="167"/>
      <c r="F97" s="178"/>
      <c r="G97" s="178"/>
      <c r="H97" s="176"/>
      <c r="I97" s="178"/>
      <c r="J97" s="178"/>
      <c r="K97" s="178"/>
      <c r="L97" s="178"/>
      <c r="M97" s="178"/>
      <c r="N97" s="178"/>
      <c r="O97" s="178"/>
      <c r="P97" s="178"/>
      <c r="Q97" s="8"/>
      <c r="R97" s="31" t="s">
        <v>21</v>
      </c>
    </row>
    <row r="98" spans="1:19" ht="27" customHeight="1">
      <c r="A98" s="180" t="s">
        <v>108</v>
      </c>
      <c r="B98" s="176">
        <v>5</v>
      </c>
      <c r="C98" s="176">
        <v>5</v>
      </c>
      <c r="D98" s="167"/>
      <c r="E98" s="167"/>
      <c r="F98" s="178"/>
      <c r="G98" s="178"/>
      <c r="H98" s="176"/>
      <c r="I98" s="178"/>
      <c r="J98" s="178"/>
      <c r="K98" s="178"/>
      <c r="L98" s="178"/>
      <c r="M98" s="178"/>
      <c r="N98" s="178"/>
      <c r="O98" s="178"/>
      <c r="P98" s="178"/>
      <c r="Q98" s="8"/>
      <c r="R98" s="31" t="s">
        <v>25</v>
      </c>
      <c r="S98" s="113">
        <f>B95</f>
        <v>18.47</v>
      </c>
    </row>
    <row r="99" spans="1:18" ht="27" customHeight="1">
      <c r="A99" s="180" t="s">
        <v>50</v>
      </c>
      <c r="B99" s="176">
        <v>5</v>
      </c>
      <c r="C99" s="176">
        <v>5</v>
      </c>
      <c r="D99" s="167"/>
      <c r="E99" s="167"/>
      <c r="F99" s="178"/>
      <c r="G99" s="178"/>
      <c r="H99" s="176"/>
      <c r="I99" s="178"/>
      <c r="J99" s="178"/>
      <c r="K99" s="178"/>
      <c r="L99" s="178"/>
      <c r="M99" s="178"/>
      <c r="N99" s="178"/>
      <c r="O99" s="178"/>
      <c r="P99" s="178"/>
      <c r="Q99" s="9"/>
      <c r="R99" s="31" t="s">
        <v>61</v>
      </c>
    </row>
    <row r="100" spans="1:19" ht="27" customHeight="1">
      <c r="A100" s="180" t="s">
        <v>67</v>
      </c>
      <c r="B100" s="176">
        <v>3</v>
      </c>
      <c r="C100" s="176">
        <v>3</v>
      </c>
      <c r="D100" s="167"/>
      <c r="E100" s="167"/>
      <c r="F100" s="178"/>
      <c r="G100" s="178"/>
      <c r="H100" s="176"/>
      <c r="I100" s="178"/>
      <c r="J100" s="178"/>
      <c r="K100" s="178"/>
      <c r="L100" s="178"/>
      <c r="M100" s="178"/>
      <c r="N100" s="178"/>
      <c r="O100" s="178"/>
      <c r="P100" s="178"/>
      <c r="Q100" s="9"/>
      <c r="R100" s="31" t="s">
        <v>20</v>
      </c>
      <c r="S100" s="114">
        <f>C108++B93</f>
        <v>29</v>
      </c>
    </row>
    <row r="101" spans="1:18" ht="27" customHeight="1">
      <c r="A101" s="177" t="s">
        <v>188</v>
      </c>
      <c r="B101" s="174"/>
      <c r="C101" s="174">
        <v>180</v>
      </c>
      <c r="D101" s="167"/>
      <c r="E101" s="167"/>
      <c r="F101" s="175"/>
      <c r="G101" s="175"/>
      <c r="H101" s="174"/>
      <c r="I101" s="178"/>
      <c r="J101" s="178"/>
      <c r="K101" s="178"/>
      <c r="L101" s="178"/>
      <c r="M101" s="178"/>
      <c r="N101" s="178"/>
      <c r="O101" s="178"/>
      <c r="P101" s="178"/>
      <c r="Q101" s="9"/>
      <c r="R101" s="31" t="s">
        <v>26</v>
      </c>
    </row>
    <row r="102" spans="1:18" ht="27" customHeight="1">
      <c r="A102" s="138" t="s">
        <v>120</v>
      </c>
      <c r="B102" s="26">
        <v>20.2</v>
      </c>
      <c r="C102" s="176">
        <v>20</v>
      </c>
      <c r="D102" s="167"/>
      <c r="E102" s="178"/>
      <c r="F102" s="178"/>
      <c r="G102" s="178"/>
      <c r="H102" s="176"/>
      <c r="I102" s="178"/>
      <c r="J102" s="178"/>
      <c r="K102" s="178"/>
      <c r="L102" s="178"/>
      <c r="M102" s="178"/>
      <c r="N102" s="178"/>
      <c r="O102" s="178"/>
      <c r="P102" s="178"/>
      <c r="Q102" s="9"/>
      <c r="R102" s="30" t="s">
        <v>80</v>
      </c>
    </row>
    <row r="103" spans="1:19" ht="27" customHeight="1">
      <c r="A103" s="211" t="s">
        <v>114</v>
      </c>
      <c r="B103" s="211"/>
      <c r="C103" s="211"/>
      <c r="D103" s="85" t="s">
        <v>107</v>
      </c>
      <c r="E103" s="22">
        <v>2.3</v>
      </c>
      <c r="F103" s="22">
        <v>8.3</v>
      </c>
      <c r="G103" s="22">
        <v>14.5</v>
      </c>
      <c r="H103" s="21">
        <v>141.89999999999998</v>
      </c>
      <c r="I103" s="22">
        <v>0</v>
      </c>
      <c r="J103" s="22">
        <v>0.02</v>
      </c>
      <c r="K103" s="22">
        <v>0.04</v>
      </c>
      <c r="L103" s="22">
        <v>0.32</v>
      </c>
      <c r="M103" s="22">
        <v>6.4</v>
      </c>
      <c r="N103" s="22">
        <v>16</v>
      </c>
      <c r="O103" s="22">
        <v>2.8</v>
      </c>
      <c r="P103" s="22">
        <v>0.2</v>
      </c>
      <c r="Q103" s="9"/>
      <c r="R103" s="31" t="s">
        <v>27</v>
      </c>
      <c r="S103" s="112">
        <f>C107</f>
        <v>0.5</v>
      </c>
    </row>
    <row r="104" spans="1:19" ht="27" customHeight="1">
      <c r="A104" s="139" t="s">
        <v>40</v>
      </c>
      <c r="B104" s="25">
        <v>30</v>
      </c>
      <c r="C104" s="25">
        <v>30</v>
      </c>
      <c r="D104" s="2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9"/>
      <c r="R104" s="31" t="s">
        <v>70</v>
      </c>
      <c r="S104" s="114"/>
    </row>
    <row r="105" spans="1:19" ht="27" customHeight="1">
      <c r="A105" s="68" t="s">
        <v>73</v>
      </c>
      <c r="B105" s="26">
        <v>10</v>
      </c>
      <c r="C105" s="26">
        <v>10</v>
      </c>
      <c r="D105" s="26"/>
      <c r="E105" s="48"/>
      <c r="F105" s="48"/>
      <c r="G105" s="48"/>
      <c r="H105" s="49"/>
      <c r="I105" s="49"/>
      <c r="J105" s="49"/>
      <c r="K105" s="49"/>
      <c r="L105" s="49"/>
      <c r="M105" s="49"/>
      <c r="N105" s="49"/>
      <c r="O105" s="49"/>
      <c r="P105" s="49"/>
      <c r="Q105" s="9"/>
      <c r="R105" s="30" t="s">
        <v>62</v>
      </c>
      <c r="S105" s="114"/>
    </row>
    <row r="106" spans="1:18" ht="27" customHeight="1">
      <c r="A106" s="210" t="s">
        <v>115</v>
      </c>
      <c r="B106" s="210"/>
      <c r="C106" s="210"/>
      <c r="D106" s="95">
        <v>200</v>
      </c>
      <c r="E106" s="22">
        <v>0.2</v>
      </c>
      <c r="F106" s="22">
        <v>0</v>
      </c>
      <c r="G106" s="22">
        <v>15</v>
      </c>
      <c r="H106" s="21">
        <v>60.8</v>
      </c>
      <c r="I106" s="22">
        <v>0</v>
      </c>
      <c r="J106" s="22">
        <v>0</v>
      </c>
      <c r="K106" s="22">
        <v>0</v>
      </c>
      <c r="L106" s="22">
        <v>0</v>
      </c>
      <c r="M106" s="22">
        <v>0.2</v>
      </c>
      <c r="N106" s="22">
        <v>0</v>
      </c>
      <c r="O106" s="22">
        <v>0</v>
      </c>
      <c r="P106" s="22">
        <v>0.02</v>
      </c>
      <c r="Q106" s="9"/>
      <c r="R106" s="30" t="s">
        <v>63</v>
      </c>
    </row>
    <row r="107" spans="1:19" ht="27" customHeight="1">
      <c r="A107" s="58" t="s">
        <v>146</v>
      </c>
      <c r="B107" s="41">
        <v>0.5</v>
      </c>
      <c r="C107" s="41">
        <v>0.5</v>
      </c>
      <c r="D107" s="66"/>
      <c r="E107" s="83"/>
      <c r="F107" s="83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9"/>
      <c r="R107" s="31" t="s">
        <v>28</v>
      </c>
      <c r="S107" s="114"/>
    </row>
    <row r="108" spans="1:19" ht="27" customHeight="1">
      <c r="A108" s="123" t="s">
        <v>104</v>
      </c>
      <c r="B108" s="66">
        <v>15</v>
      </c>
      <c r="C108" s="66">
        <v>15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10"/>
      <c r="R108" s="33" t="s">
        <v>29</v>
      </c>
      <c r="S108" s="114">
        <f>B102</f>
        <v>20.2</v>
      </c>
    </row>
    <row r="109" spans="1:19" ht="27" customHeight="1">
      <c r="A109" s="211" t="s">
        <v>34</v>
      </c>
      <c r="B109" s="211"/>
      <c r="C109" s="211"/>
      <c r="D109" s="95">
        <v>20</v>
      </c>
      <c r="E109" s="22">
        <v>0.94</v>
      </c>
      <c r="F109" s="22">
        <v>0.2</v>
      </c>
      <c r="G109" s="22">
        <v>8.74</v>
      </c>
      <c r="H109" s="21">
        <v>40.52</v>
      </c>
      <c r="I109" s="22">
        <v>0</v>
      </c>
      <c r="J109" s="22">
        <v>0.016</v>
      </c>
      <c r="K109" s="22">
        <v>0</v>
      </c>
      <c r="L109" s="22">
        <v>0</v>
      </c>
      <c r="M109" s="22">
        <v>3.6</v>
      </c>
      <c r="N109" s="22">
        <v>17.4</v>
      </c>
      <c r="O109" s="22">
        <v>3.8</v>
      </c>
      <c r="P109" s="22">
        <v>0.56</v>
      </c>
      <c r="Q109" s="10"/>
      <c r="R109" s="100" t="s">
        <v>87</v>
      </c>
      <c r="S109" s="114"/>
    </row>
    <row r="110" spans="1:19" ht="27" customHeight="1">
      <c r="A110" s="229" t="s">
        <v>14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10"/>
      <c r="R110" s="30" t="s">
        <v>30</v>
      </c>
      <c r="S110" s="114">
        <f>B90</f>
        <v>142</v>
      </c>
    </row>
    <row r="111" spans="1:19" ht="27" customHeight="1">
      <c r="A111" s="213" t="s">
        <v>1</v>
      </c>
      <c r="B111" s="212" t="s">
        <v>2</v>
      </c>
      <c r="C111" s="212" t="s">
        <v>3</v>
      </c>
      <c r="D111" s="212" t="s">
        <v>4</v>
      </c>
      <c r="E111" s="212"/>
      <c r="F111" s="212"/>
      <c r="G111" s="212"/>
      <c r="H111" s="212"/>
      <c r="I111" s="212" t="s">
        <v>121</v>
      </c>
      <c r="J111" s="212"/>
      <c r="K111" s="212"/>
      <c r="L111" s="212"/>
      <c r="M111" s="212" t="s">
        <v>122</v>
      </c>
      <c r="N111" s="212"/>
      <c r="O111" s="212"/>
      <c r="P111" s="212"/>
      <c r="Q111" s="10"/>
      <c r="R111" s="30" t="s">
        <v>31</v>
      </c>
      <c r="S111" s="114">
        <f>B99</f>
        <v>5</v>
      </c>
    </row>
    <row r="112" spans="1:19" ht="27" customHeight="1">
      <c r="A112" s="213"/>
      <c r="B112" s="212"/>
      <c r="C112" s="212"/>
      <c r="D112" s="6" t="s">
        <v>5</v>
      </c>
      <c r="E112" s="75" t="s">
        <v>6</v>
      </c>
      <c r="F112" s="75" t="s">
        <v>7</v>
      </c>
      <c r="G112" s="75" t="s">
        <v>8</v>
      </c>
      <c r="H112" s="92" t="s">
        <v>9</v>
      </c>
      <c r="I112" s="163" t="s">
        <v>123</v>
      </c>
      <c r="J112" s="163" t="s">
        <v>124</v>
      </c>
      <c r="K112" s="163" t="s">
        <v>125</v>
      </c>
      <c r="L112" s="163" t="s">
        <v>126</v>
      </c>
      <c r="M112" s="163" t="s">
        <v>127</v>
      </c>
      <c r="N112" s="163" t="s">
        <v>128</v>
      </c>
      <c r="O112" s="163" t="s">
        <v>129</v>
      </c>
      <c r="P112" s="163" t="s">
        <v>130</v>
      </c>
      <c r="Q112" s="10"/>
      <c r="R112" s="31" t="s">
        <v>71</v>
      </c>
      <c r="S112" s="114"/>
    </row>
    <row r="113" spans="1:19" ht="27" customHeight="1">
      <c r="A113" s="222" t="s">
        <v>10</v>
      </c>
      <c r="B113" s="222"/>
      <c r="C113" s="222"/>
      <c r="D113" s="222"/>
      <c r="E113" s="96">
        <v>23.62</v>
      </c>
      <c r="F113" s="96">
        <v>25.150000000000002</v>
      </c>
      <c r="G113" s="96">
        <v>84.36</v>
      </c>
      <c r="H113" s="96">
        <v>662.1366666666667</v>
      </c>
      <c r="I113" s="96">
        <v>18.47</v>
      </c>
      <c r="J113" s="96">
        <v>0.309</v>
      </c>
      <c r="K113" s="96">
        <v>0.278</v>
      </c>
      <c r="L113" s="96">
        <v>4.65</v>
      </c>
      <c r="M113" s="96">
        <v>93.80399999999999</v>
      </c>
      <c r="N113" s="96">
        <v>321.406</v>
      </c>
      <c r="O113" s="96">
        <v>182.89800000000002</v>
      </c>
      <c r="P113" s="96">
        <v>3.497</v>
      </c>
      <c r="Q113" s="10"/>
      <c r="R113" s="30" t="s">
        <v>32</v>
      </c>
      <c r="S113" s="114">
        <f>B100+C105++B96</f>
        <v>18</v>
      </c>
    </row>
    <row r="114" spans="1:19" ht="27" customHeight="1">
      <c r="A114" s="221" t="s">
        <v>174</v>
      </c>
      <c r="B114" s="221"/>
      <c r="C114" s="221"/>
      <c r="D114" s="95" t="s">
        <v>162</v>
      </c>
      <c r="E114" s="22">
        <v>0.7</v>
      </c>
      <c r="F114" s="22">
        <v>4</v>
      </c>
      <c r="G114" s="22">
        <v>2.5</v>
      </c>
      <c r="H114" s="69">
        <v>48.8</v>
      </c>
      <c r="I114" s="22">
        <v>13.72</v>
      </c>
      <c r="J114" s="22">
        <v>0.032</v>
      </c>
      <c r="K114" s="22">
        <v>0</v>
      </c>
      <c r="L114" s="22">
        <v>2.08</v>
      </c>
      <c r="M114" s="22">
        <v>14.503999999999998</v>
      </c>
      <c r="N114" s="22">
        <v>26.736000000000004</v>
      </c>
      <c r="O114" s="22">
        <v>13.328</v>
      </c>
      <c r="P114" s="22">
        <v>0.5920000000000001</v>
      </c>
      <c r="Q114" s="10"/>
      <c r="R114" s="30" t="s">
        <v>23</v>
      </c>
      <c r="S114" s="114"/>
    </row>
    <row r="115" spans="1:19" ht="27" customHeight="1">
      <c r="A115" s="20" t="s">
        <v>77</v>
      </c>
      <c r="B115" s="29">
        <v>40.8</v>
      </c>
      <c r="C115" s="25">
        <v>40</v>
      </c>
      <c r="D115" s="25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10"/>
      <c r="R115" s="31" t="s">
        <v>33</v>
      </c>
      <c r="S115" s="114">
        <f>B94</f>
        <v>8</v>
      </c>
    </row>
    <row r="116" spans="1:18" ht="27" customHeight="1">
      <c r="A116" s="20" t="s">
        <v>89</v>
      </c>
      <c r="B116" s="29">
        <v>47.199999999999996</v>
      </c>
      <c r="C116" s="25">
        <v>40</v>
      </c>
      <c r="D116" s="25"/>
      <c r="E116" s="47"/>
      <c r="F116" s="47"/>
      <c r="G116" s="47"/>
      <c r="H116" s="29"/>
      <c r="I116" s="47"/>
      <c r="J116" s="35"/>
      <c r="K116" s="35"/>
      <c r="L116" s="35"/>
      <c r="M116" s="35"/>
      <c r="N116" s="35"/>
      <c r="O116" s="35"/>
      <c r="P116" s="35"/>
      <c r="Q116" s="10"/>
      <c r="R116" s="31" t="s">
        <v>79</v>
      </c>
    </row>
    <row r="117" spans="1:18" ht="27" customHeight="1">
      <c r="A117" s="20" t="s">
        <v>163</v>
      </c>
      <c r="B117" s="29">
        <v>40.8</v>
      </c>
      <c r="C117" s="25">
        <v>40</v>
      </c>
      <c r="D117" s="25"/>
      <c r="E117" s="47"/>
      <c r="F117" s="47"/>
      <c r="G117" s="47"/>
      <c r="H117" s="29"/>
      <c r="I117" s="47"/>
      <c r="J117" s="35"/>
      <c r="K117" s="35"/>
      <c r="L117" s="35"/>
      <c r="M117" s="35"/>
      <c r="N117" s="35"/>
      <c r="O117" s="35"/>
      <c r="P117" s="35"/>
      <c r="Q117" s="10"/>
      <c r="R117" s="10"/>
    </row>
    <row r="118" spans="1:18" ht="27" customHeight="1">
      <c r="A118" s="20" t="s">
        <v>164</v>
      </c>
      <c r="B118" s="29">
        <v>42</v>
      </c>
      <c r="C118" s="25">
        <v>40</v>
      </c>
      <c r="D118" s="25"/>
      <c r="E118" s="47"/>
      <c r="F118" s="47"/>
      <c r="G118" s="47"/>
      <c r="H118" s="29"/>
      <c r="I118" s="47"/>
      <c r="J118" s="35"/>
      <c r="K118" s="35"/>
      <c r="L118" s="35"/>
      <c r="M118" s="35"/>
      <c r="N118" s="35"/>
      <c r="O118" s="35"/>
      <c r="P118" s="35"/>
      <c r="Q118" s="10"/>
      <c r="R118" s="112" t="s">
        <v>14</v>
      </c>
    </row>
    <row r="119" spans="1:19" ht="27" customHeight="1">
      <c r="A119" s="68" t="s">
        <v>165</v>
      </c>
      <c r="B119" s="190">
        <v>4</v>
      </c>
      <c r="C119" s="190">
        <v>4</v>
      </c>
      <c r="D119" s="95"/>
      <c r="E119" s="22"/>
      <c r="F119" s="22"/>
      <c r="G119" s="22"/>
      <c r="H119" s="95"/>
      <c r="I119" s="22"/>
      <c r="J119" s="22"/>
      <c r="K119" s="22"/>
      <c r="L119" s="22"/>
      <c r="M119" s="22"/>
      <c r="N119" s="22"/>
      <c r="O119" s="22"/>
      <c r="P119" s="22"/>
      <c r="Q119" s="10"/>
      <c r="R119" s="30" t="s">
        <v>34</v>
      </c>
      <c r="S119" s="112">
        <f>D141</f>
        <v>20</v>
      </c>
    </row>
    <row r="120" spans="1:19" ht="27" customHeight="1">
      <c r="A120" s="156" t="s">
        <v>88</v>
      </c>
      <c r="B120" s="50">
        <v>2.0250000000000004</v>
      </c>
      <c r="C120" s="51">
        <v>1.5</v>
      </c>
      <c r="D120" s="95"/>
      <c r="E120" s="35"/>
      <c r="F120" s="35"/>
      <c r="G120" s="35"/>
      <c r="H120" s="49"/>
      <c r="I120" s="22"/>
      <c r="J120" s="22"/>
      <c r="K120" s="22"/>
      <c r="L120" s="22"/>
      <c r="M120" s="22"/>
      <c r="N120" s="22"/>
      <c r="O120" s="22"/>
      <c r="P120" s="22"/>
      <c r="Q120" s="10"/>
      <c r="R120" s="31" t="s">
        <v>35</v>
      </c>
      <c r="S120" s="114">
        <f>+D139</f>
        <v>20</v>
      </c>
    </row>
    <row r="121" spans="1:19" ht="31.5" customHeight="1">
      <c r="A121" s="231" t="s">
        <v>109</v>
      </c>
      <c r="B121" s="231"/>
      <c r="C121" s="231"/>
      <c r="D121" s="67">
        <v>120</v>
      </c>
      <c r="E121" s="74">
        <v>15.2</v>
      </c>
      <c r="F121" s="74">
        <v>16.1</v>
      </c>
      <c r="G121" s="74">
        <v>6.9</v>
      </c>
      <c r="H121" s="69">
        <v>233.29999999999998</v>
      </c>
      <c r="I121" s="74">
        <v>2.25</v>
      </c>
      <c r="J121" s="74">
        <v>0.125</v>
      </c>
      <c r="K121" s="74">
        <v>0.25</v>
      </c>
      <c r="L121" s="74">
        <v>1.75</v>
      </c>
      <c r="M121" s="74">
        <v>12.5</v>
      </c>
      <c r="N121" s="74">
        <v>108</v>
      </c>
      <c r="O121" s="74">
        <v>112</v>
      </c>
      <c r="P121" s="74">
        <v>0.875</v>
      </c>
      <c r="Q121" s="10"/>
      <c r="R121" s="31" t="s">
        <v>68</v>
      </c>
      <c r="S121" s="114">
        <f>B130</f>
        <v>10</v>
      </c>
    </row>
    <row r="122" spans="1:19" ht="27" customHeight="1">
      <c r="A122" s="61" t="s">
        <v>95</v>
      </c>
      <c r="B122" s="40">
        <v>132.23999999999998</v>
      </c>
      <c r="C122" s="108">
        <v>57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10"/>
      <c r="R122" s="32" t="s">
        <v>69</v>
      </c>
      <c r="S122" s="114">
        <f>+B134</f>
        <v>63</v>
      </c>
    </row>
    <row r="123" spans="1:18" ht="27" customHeight="1">
      <c r="A123" s="61" t="s">
        <v>91</v>
      </c>
      <c r="B123" s="40">
        <v>83.78999999999999</v>
      </c>
      <c r="C123" s="108">
        <v>57</v>
      </c>
      <c r="D123" s="204"/>
      <c r="E123" s="204"/>
      <c r="F123" s="48"/>
      <c r="G123" s="35"/>
      <c r="H123" s="49"/>
      <c r="I123" s="49"/>
      <c r="J123" s="49"/>
      <c r="K123" s="49"/>
      <c r="L123" s="49"/>
      <c r="M123" s="49"/>
      <c r="N123" s="49"/>
      <c r="O123" s="49"/>
      <c r="P123" s="49"/>
      <c r="Q123" s="10"/>
      <c r="R123" s="32" t="s">
        <v>59</v>
      </c>
    </row>
    <row r="124" spans="1:19" ht="27" customHeight="1">
      <c r="A124" s="61" t="s">
        <v>110</v>
      </c>
      <c r="B124" s="40">
        <v>57</v>
      </c>
      <c r="C124" s="108">
        <v>57</v>
      </c>
      <c r="D124" s="204"/>
      <c r="E124" s="204"/>
      <c r="F124" s="48"/>
      <c r="G124" s="35"/>
      <c r="H124" s="49"/>
      <c r="I124" s="49"/>
      <c r="J124" s="49"/>
      <c r="K124" s="49"/>
      <c r="L124" s="49"/>
      <c r="M124" s="49"/>
      <c r="N124" s="49"/>
      <c r="O124" s="49"/>
      <c r="P124" s="49"/>
      <c r="Q124" s="10"/>
      <c r="R124" s="31" t="s">
        <v>22</v>
      </c>
      <c r="S124" s="114"/>
    </row>
    <row r="125" spans="1:19" ht="27" customHeight="1">
      <c r="A125" s="68" t="s">
        <v>64</v>
      </c>
      <c r="B125" s="79">
        <v>18</v>
      </c>
      <c r="C125" s="79">
        <v>18</v>
      </c>
      <c r="D125" s="204"/>
      <c r="E125" s="204"/>
      <c r="F125" s="22"/>
      <c r="G125" s="22"/>
      <c r="H125" s="21"/>
      <c r="I125" s="21"/>
      <c r="J125" s="21"/>
      <c r="K125" s="21"/>
      <c r="L125" s="21"/>
      <c r="M125" s="21"/>
      <c r="N125" s="21"/>
      <c r="O125" s="21"/>
      <c r="P125" s="21"/>
      <c r="Q125" s="10"/>
      <c r="R125" s="31" t="s">
        <v>24</v>
      </c>
      <c r="S125" s="114">
        <f>B115+B117+B120+B127+B129</f>
        <v>156.655</v>
      </c>
    </row>
    <row r="126" spans="1:19" s="43" customFormat="1" ht="27" customHeight="1">
      <c r="A126" s="68" t="s">
        <v>66</v>
      </c>
      <c r="B126" s="64">
        <v>9</v>
      </c>
      <c r="C126" s="64">
        <v>9</v>
      </c>
      <c r="D126" s="204"/>
      <c r="E126" s="204"/>
      <c r="F126" s="41"/>
      <c r="G126" s="41"/>
      <c r="H126" s="64"/>
      <c r="I126" s="64"/>
      <c r="J126" s="64"/>
      <c r="K126" s="64"/>
      <c r="L126" s="64"/>
      <c r="M126" s="64"/>
      <c r="N126" s="64"/>
      <c r="O126" s="64"/>
      <c r="P126" s="64"/>
      <c r="Q126" s="42"/>
      <c r="R126" s="31" t="s">
        <v>21</v>
      </c>
      <c r="S126" s="114">
        <f>D137</f>
        <v>160</v>
      </c>
    </row>
    <row r="127" spans="1:18" ht="27" customHeight="1">
      <c r="A127" s="58" t="s">
        <v>137</v>
      </c>
      <c r="B127" s="49">
        <v>58.75</v>
      </c>
      <c r="C127" s="49">
        <v>47</v>
      </c>
      <c r="D127" s="204"/>
      <c r="E127" s="204"/>
      <c r="F127" s="41"/>
      <c r="G127" s="41"/>
      <c r="H127" s="64"/>
      <c r="I127" s="64"/>
      <c r="J127" s="64"/>
      <c r="K127" s="64"/>
      <c r="L127" s="64"/>
      <c r="M127" s="64"/>
      <c r="N127" s="64"/>
      <c r="O127" s="64"/>
      <c r="P127" s="64"/>
      <c r="Q127" s="10"/>
      <c r="R127" s="31" t="s">
        <v>25</v>
      </c>
    </row>
    <row r="128" spans="1:19" ht="27" customHeight="1">
      <c r="A128" s="123" t="s">
        <v>41</v>
      </c>
      <c r="B128" s="49">
        <v>62.510000000000005</v>
      </c>
      <c r="C128" s="49">
        <v>47</v>
      </c>
      <c r="D128" s="204"/>
      <c r="E128" s="204"/>
      <c r="F128" s="41"/>
      <c r="G128" s="41"/>
      <c r="H128" s="64"/>
      <c r="I128" s="64"/>
      <c r="J128" s="64"/>
      <c r="K128" s="64"/>
      <c r="L128" s="64"/>
      <c r="M128" s="64"/>
      <c r="N128" s="64"/>
      <c r="O128" s="64"/>
      <c r="P128" s="64"/>
      <c r="Q128" s="10"/>
      <c r="R128" s="31" t="s">
        <v>61</v>
      </c>
      <c r="S128" s="112">
        <f>D138</f>
        <v>200</v>
      </c>
    </row>
    <row r="129" spans="1:19" ht="27" customHeight="1">
      <c r="A129" s="123" t="s">
        <v>49</v>
      </c>
      <c r="B129" s="49">
        <v>14.28</v>
      </c>
      <c r="C129" s="49">
        <v>12</v>
      </c>
      <c r="D129" s="204"/>
      <c r="E129" s="204"/>
      <c r="F129" s="41"/>
      <c r="G129" s="41"/>
      <c r="H129" s="64"/>
      <c r="I129" s="64"/>
      <c r="J129" s="64"/>
      <c r="K129" s="64"/>
      <c r="L129" s="64"/>
      <c r="M129" s="64"/>
      <c r="N129" s="64"/>
      <c r="O129" s="64"/>
      <c r="P129" s="64"/>
      <c r="Q129" s="10"/>
      <c r="R129" s="31" t="s">
        <v>20</v>
      </c>
      <c r="S129" s="114"/>
    </row>
    <row r="130" spans="1:18" ht="27" customHeight="1">
      <c r="A130" s="123" t="s">
        <v>53</v>
      </c>
      <c r="B130" s="49">
        <v>10</v>
      </c>
      <c r="C130" s="49">
        <v>10</v>
      </c>
      <c r="D130" s="204"/>
      <c r="E130" s="204"/>
      <c r="F130" s="41"/>
      <c r="G130" s="41"/>
      <c r="H130" s="64"/>
      <c r="I130" s="64"/>
      <c r="J130" s="64"/>
      <c r="K130" s="64"/>
      <c r="L130" s="64"/>
      <c r="M130" s="64"/>
      <c r="N130" s="64"/>
      <c r="O130" s="64"/>
      <c r="P130" s="64"/>
      <c r="Q130" s="10"/>
      <c r="R130" s="31" t="s">
        <v>26</v>
      </c>
    </row>
    <row r="131" spans="1:18" ht="27" customHeight="1">
      <c r="A131" s="123" t="s">
        <v>50</v>
      </c>
      <c r="B131" s="49">
        <v>10</v>
      </c>
      <c r="C131" s="49">
        <v>10</v>
      </c>
      <c r="D131" s="204"/>
      <c r="E131" s="204"/>
      <c r="F131" s="41"/>
      <c r="G131" s="41"/>
      <c r="H131" s="64"/>
      <c r="I131" s="64"/>
      <c r="J131" s="64"/>
      <c r="K131" s="64"/>
      <c r="L131" s="64"/>
      <c r="M131" s="64"/>
      <c r="N131" s="64"/>
      <c r="O131" s="64"/>
      <c r="P131" s="64"/>
      <c r="Q131" s="10"/>
      <c r="R131" s="30" t="s">
        <v>80</v>
      </c>
    </row>
    <row r="132" spans="1:19" ht="27" customHeight="1">
      <c r="A132" s="123" t="s">
        <v>42</v>
      </c>
      <c r="B132" s="26">
        <v>5</v>
      </c>
      <c r="C132" s="26">
        <v>5</v>
      </c>
      <c r="D132" s="204"/>
      <c r="E132" s="204"/>
      <c r="F132" s="41"/>
      <c r="G132" s="41"/>
      <c r="H132" s="64"/>
      <c r="I132" s="64"/>
      <c r="J132" s="64"/>
      <c r="K132" s="64"/>
      <c r="L132" s="64"/>
      <c r="M132" s="64"/>
      <c r="N132" s="64"/>
      <c r="O132" s="64"/>
      <c r="P132" s="64"/>
      <c r="Q132" s="9"/>
      <c r="R132" s="31" t="s">
        <v>27</v>
      </c>
      <c r="S132" s="113"/>
    </row>
    <row r="133" spans="1:19" ht="33" customHeight="1">
      <c r="A133" s="211" t="s">
        <v>161</v>
      </c>
      <c r="B133" s="211"/>
      <c r="C133" s="211"/>
      <c r="D133" s="187">
        <v>180</v>
      </c>
      <c r="E133" s="22">
        <v>4.44</v>
      </c>
      <c r="F133" s="22">
        <v>4.32</v>
      </c>
      <c r="G133" s="2">
        <v>32</v>
      </c>
      <c r="H133" s="21">
        <v>184.64</v>
      </c>
      <c r="I133" s="22">
        <v>0</v>
      </c>
      <c r="J133" s="22">
        <v>0.04</v>
      </c>
      <c r="K133" s="22">
        <v>0.028</v>
      </c>
      <c r="L133" s="22">
        <v>0.32</v>
      </c>
      <c r="M133" s="22">
        <v>18.6</v>
      </c>
      <c r="N133" s="22">
        <v>94.67</v>
      </c>
      <c r="O133" s="22">
        <v>30.87</v>
      </c>
      <c r="P133" s="22">
        <v>0.63</v>
      </c>
      <c r="Q133" s="129"/>
      <c r="R133" s="31" t="s">
        <v>70</v>
      </c>
      <c r="S133" s="114"/>
    </row>
    <row r="134" spans="1:19" ht="34.5" customHeight="1">
      <c r="A134" s="20" t="s">
        <v>57</v>
      </c>
      <c r="B134" s="36">
        <v>63</v>
      </c>
      <c r="C134" s="36">
        <v>63</v>
      </c>
      <c r="D134" s="25"/>
      <c r="E134" s="35"/>
      <c r="F134" s="35"/>
      <c r="G134" s="35"/>
      <c r="H134" s="49"/>
      <c r="I134" s="35"/>
      <c r="J134" s="35"/>
      <c r="K134" s="35"/>
      <c r="L134" s="35"/>
      <c r="M134" s="35"/>
      <c r="N134" s="35"/>
      <c r="O134" s="35"/>
      <c r="P134" s="35"/>
      <c r="Q134" s="129"/>
      <c r="R134" s="30" t="s">
        <v>62</v>
      </c>
      <c r="S134" s="114">
        <f>B122</f>
        <v>132.23999999999998</v>
      </c>
    </row>
    <row r="135" spans="1:18" ht="36.75" customHeight="1">
      <c r="A135" s="20" t="s">
        <v>60</v>
      </c>
      <c r="B135" s="53">
        <v>133</v>
      </c>
      <c r="C135" s="29">
        <v>133</v>
      </c>
      <c r="D135" s="29"/>
      <c r="E135" s="35"/>
      <c r="F135" s="35"/>
      <c r="G135" s="35"/>
      <c r="H135" s="49"/>
      <c r="I135" s="35"/>
      <c r="J135" s="35"/>
      <c r="K135" s="35"/>
      <c r="L135" s="35"/>
      <c r="M135" s="35"/>
      <c r="N135" s="35"/>
      <c r="O135" s="35"/>
      <c r="P135" s="35"/>
      <c r="Q135" s="129"/>
      <c r="R135" s="30" t="s">
        <v>63</v>
      </c>
    </row>
    <row r="136" spans="1:19" ht="27" customHeight="1">
      <c r="A136" s="123" t="s">
        <v>38</v>
      </c>
      <c r="B136" s="49">
        <v>5</v>
      </c>
      <c r="C136" s="49">
        <v>5</v>
      </c>
      <c r="D136" s="26"/>
      <c r="E136" s="35"/>
      <c r="F136" s="35"/>
      <c r="G136" s="35"/>
      <c r="H136" s="49"/>
      <c r="I136" s="49"/>
      <c r="J136" s="49"/>
      <c r="K136" s="49"/>
      <c r="L136" s="49"/>
      <c r="M136" s="49"/>
      <c r="N136" s="49"/>
      <c r="O136" s="49"/>
      <c r="P136" s="49"/>
      <c r="Q136" s="129"/>
      <c r="R136" s="31" t="s">
        <v>28</v>
      </c>
      <c r="S136" s="114"/>
    </row>
    <row r="137" spans="1:19" ht="37.5" customHeight="1">
      <c r="A137" s="221" t="s">
        <v>173</v>
      </c>
      <c r="B137" s="221"/>
      <c r="C137" s="221"/>
      <c r="D137" s="5">
        <v>160</v>
      </c>
      <c r="E137" s="70">
        <v>0.2</v>
      </c>
      <c r="F137" s="70">
        <v>0.25</v>
      </c>
      <c r="G137" s="70">
        <v>15</v>
      </c>
      <c r="H137" s="3">
        <v>66.91666666666667</v>
      </c>
      <c r="I137" s="22">
        <v>2.5</v>
      </c>
      <c r="J137" s="22">
        <v>0.05</v>
      </c>
      <c r="K137" s="22">
        <v>0</v>
      </c>
      <c r="L137" s="22">
        <v>0.5000000000000001</v>
      </c>
      <c r="M137" s="22">
        <v>10</v>
      </c>
      <c r="N137" s="22">
        <v>5</v>
      </c>
      <c r="O137" s="22">
        <v>2.5</v>
      </c>
      <c r="P137" s="22">
        <v>0</v>
      </c>
      <c r="Q137" s="129"/>
      <c r="R137" s="33" t="s">
        <v>29</v>
      </c>
      <c r="S137" s="114">
        <f>+B125</f>
        <v>18</v>
      </c>
    </row>
    <row r="138" spans="1:19" ht="36.75" customHeight="1">
      <c r="A138" s="128" t="s">
        <v>133</v>
      </c>
      <c r="B138" s="95">
        <v>200</v>
      </c>
      <c r="C138" s="95">
        <v>200</v>
      </c>
      <c r="D138" s="95">
        <v>200</v>
      </c>
      <c r="E138" s="22">
        <v>0.5</v>
      </c>
      <c r="F138" s="22">
        <v>0</v>
      </c>
      <c r="G138" s="22">
        <v>12</v>
      </c>
      <c r="H138" s="21">
        <v>50</v>
      </c>
      <c r="I138" s="22">
        <v>0</v>
      </c>
      <c r="J138" s="22">
        <v>0</v>
      </c>
      <c r="K138" s="22">
        <v>0</v>
      </c>
      <c r="L138" s="22">
        <v>0</v>
      </c>
      <c r="M138" s="22">
        <v>28</v>
      </c>
      <c r="N138" s="22">
        <v>26</v>
      </c>
      <c r="O138" s="22">
        <v>8</v>
      </c>
      <c r="P138" s="22">
        <v>0</v>
      </c>
      <c r="Q138" s="129"/>
      <c r="R138" s="100" t="s">
        <v>87</v>
      </c>
      <c r="S138" s="114"/>
    </row>
    <row r="139" spans="1:19" ht="39.75" customHeight="1">
      <c r="A139" s="210" t="s">
        <v>76</v>
      </c>
      <c r="B139" s="210"/>
      <c r="C139" s="210"/>
      <c r="D139" s="95">
        <v>20</v>
      </c>
      <c r="E139" s="22">
        <v>1.6399999999999997</v>
      </c>
      <c r="F139" s="22">
        <v>0.28</v>
      </c>
      <c r="G139" s="22">
        <v>7.22</v>
      </c>
      <c r="H139" s="21">
        <v>37.96</v>
      </c>
      <c r="I139" s="22">
        <v>0</v>
      </c>
      <c r="J139" s="22">
        <v>0.046000000000000006</v>
      </c>
      <c r="K139" s="22">
        <v>0</v>
      </c>
      <c r="L139" s="22">
        <v>0</v>
      </c>
      <c r="M139" s="22">
        <v>6.6</v>
      </c>
      <c r="N139" s="22">
        <v>43.6</v>
      </c>
      <c r="O139" s="22">
        <v>12.4</v>
      </c>
      <c r="P139" s="22">
        <v>0.84</v>
      </c>
      <c r="Q139" s="129"/>
      <c r="R139" s="30" t="s">
        <v>30</v>
      </c>
      <c r="S139" s="114"/>
    </row>
    <row r="140" spans="1:19" ht="35.25" customHeight="1">
      <c r="A140" s="211" t="s">
        <v>75</v>
      </c>
      <c r="B140" s="211"/>
      <c r="C140" s="211"/>
      <c r="D140" s="95">
        <v>20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129"/>
      <c r="R140" s="30" t="s">
        <v>31</v>
      </c>
      <c r="S140" s="114">
        <f>+B131</f>
        <v>10</v>
      </c>
    </row>
    <row r="141" spans="1:18" ht="37.5" customHeight="1">
      <c r="A141" s="211" t="s">
        <v>34</v>
      </c>
      <c r="B141" s="211"/>
      <c r="C141" s="211"/>
      <c r="D141" s="95">
        <v>20</v>
      </c>
      <c r="E141" s="22">
        <v>0.94</v>
      </c>
      <c r="F141" s="22">
        <v>0.2</v>
      </c>
      <c r="G141" s="22">
        <v>8.74</v>
      </c>
      <c r="H141" s="21">
        <v>40.52</v>
      </c>
      <c r="I141" s="22">
        <v>0</v>
      </c>
      <c r="J141" s="22">
        <v>0.016</v>
      </c>
      <c r="K141" s="22">
        <v>0</v>
      </c>
      <c r="L141" s="22">
        <v>0</v>
      </c>
      <c r="M141" s="22">
        <v>3.6</v>
      </c>
      <c r="N141" s="22">
        <v>17.4</v>
      </c>
      <c r="O141" s="22">
        <v>3.8</v>
      </c>
      <c r="P141" s="22">
        <v>0.56</v>
      </c>
      <c r="Q141" s="129"/>
      <c r="R141" s="31" t="s">
        <v>71</v>
      </c>
    </row>
    <row r="142" spans="1:19" ht="27" customHeight="1">
      <c r="A142" s="220" t="s">
        <v>15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129"/>
      <c r="R142" s="30" t="s">
        <v>32</v>
      </c>
      <c r="S142" s="114">
        <f>++C136</f>
        <v>5</v>
      </c>
    </row>
    <row r="143" spans="1:19" ht="27" customHeight="1">
      <c r="A143" s="213" t="s">
        <v>1</v>
      </c>
      <c r="B143" s="212" t="s">
        <v>2</v>
      </c>
      <c r="C143" s="212" t="s">
        <v>3</v>
      </c>
      <c r="D143" s="212" t="s">
        <v>4</v>
      </c>
      <c r="E143" s="212"/>
      <c r="F143" s="212"/>
      <c r="G143" s="212"/>
      <c r="H143" s="212"/>
      <c r="I143" s="212" t="s">
        <v>121</v>
      </c>
      <c r="J143" s="212"/>
      <c r="K143" s="212"/>
      <c r="L143" s="212"/>
      <c r="M143" s="212" t="s">
        <v>122</v>
      </c>
      <c r="N143" s="212"/>
      <c r="O143" s="212"/>
      <c r="P143" s="212"/>
      <c r="Q143" s="129"/>
      <c r="R143" s="30" t="s">
        <v>23</v>
      </c>
      <c r="S143" s="114">
        <f>B132+B119</f>
        <v>9</v>
      </c>
    </row>
    <row r="144" spans="1:19" ht="27" customHeight="1">
      <c r="A144" s="213"/>
      <c r="B144" s="212"/>
      <c r="C144" s="212"/>
      <c r="D144" s="6" t="s">
        <v>5</v>
      </c>
      <c r="E144" s="75" t="s">
        <v>6</v>
      </c>
      <c r="F144" s="75" t="s">
        <v>7</v>
      </c>
      <c r="G144" s="75" t="s">
        <v>8</v>
      </c>
      <c r="H144" s="92" t="s">
        <v>9</v>
      </c>
      <c r="I144" s="163" t="s">
        <v>123</v>
      </c>
      <c r="J144" s="163" t="s">
        <v>124</v>
      </c>
      <c r="K144" s="163" t="s">
        <v>125</v>
      </c>
      <c r="L144" s="163" t="s">
        <v>126</v>
      </c>
      <c r="M144" s="163" t="s">
        <v>127</v>
      </c>
      <c r="N144" s="163" t="s">
        <v>128</v>
      </c>
      <c r="O144" s="163" t="s">
        <v>129</v>
      </c>
      <c r="P144" s="163" t="s">
        <v>130</v>
      </c>
      <c r="Q144" s="129"/>
      <c r="R144" s="31" t="s">
        <v>33</v>
      </c>
      <c r="S144" s="114">
        <f>B126</f>
        <v>9</v>
      </c>
    </row>
    <row r="145" spans="1:19" ht="27" customHeight="1">
      <c r="A145" s="222" t="s">
        <v>10</v>
      </c>
      <c r="B145" s="222"/>
      <c r="C145" s="222"/>
      <c r="D145" s="222"/>
      <c r="E145" s="96">
        <v>30.459999999999994</v>
      </c>
      <c r="F145" s="96">
        <v>23.36</v>
      </c>
      <c r="G145" s="96">
        <v>79.74</v>
      </c>
      <c r="H145" s="96">
        <v>651.0399999999998</v>
      </c>
      <c r="I145" s="96">
        <v>83.6</v>
      </c>
      <c r="J145" s="96">
        <v>0.4265000000000001</v>
      </c>
      <c r="K145" s="205">
        <v>0.05</v>
      </c>
      <c r="L145" s="96">
        <v>7.59</v>
      </c>
      <c r="M145" s="96">
        <v>105.3</v>
      </c>
      <c r="N145" s="96">
        <v>473.49999999999994</v>
      </c>
      <c r="O145" s="96">
        <v>97.86</v>
      </c>
      <c r="P145" s="96">
        <v>7.118</v>
      </c>
      <c r="Q145" s="129"/>
      <c r="R145" s="31" t="s">
        <v>79</v>
      </c>
      <c r="S145" s="113"/>
    </row>
    <row r="146" spans="1:17" ht="27" customHeight="1">
      <c r="A146" s="209" t="s">
        <v>179</v>
      </c>
      <c r="B146" s="209"/>
      <c r="C146" s="209"/>
      <c r="D146" s="1">
        <v>40</v>
      </c>
      <c r="E146" s="22">
        <v>5.1</v>
      </c>
      <c r="F146" s="22">
        <v>4.6</v>
      </c>
      <c r="G146" s="22">
        <v>0.3</v>
      </c>
      <c r="H146" s="21">
        <v>63</v>
      </c>
      <c r="I146" s="23">
        <v>0</v>
      </c>
      <c r="J146" s="23">
        <v>0.03</v>
      </c>
      <c r="K146" s="23">
        <v>0.01</v>
      </c>
      <c r="L146" s="23">
        <v>0.2</v>
      </c>
      <c r="M146" s="23">
        <v>22</v>
      </c>
      <c r="N146" s="23">
        <v>77</v>
      </c>
      <c r="O146" s="23">
        <v>5</v>
      </c>
      <c r="P146" s="23">
        <v>1</v>
      </c>
      <c r="Q146" s="129"/>
    </row>
    <row r="147" spans="1:18" ht="27" customHeight="1">
      <c r="A147" s="209" t="s">
        <v>166</v>
      </c>
      <c r="B147" s="209"/>
      <c r="C147" s="209"/>
      <c r="D147" s="1">
        <v>80</v>
      </c>
      <c r="E147" s="22">
        <v>1.2</v>
      </c>
      <c r="F147" s="22">
        <v>4</v>
      </c>
      <c r="G147" s="22">
        <v>2.9</v>
      </c>
      <c r="H147" s="21">
        <v>52.4</v>
      </c>
      <c r="I147" s="23">
        <v>10.6</v>
      </c>
      <c r="J147" s="23">
        <v>0.0285</v>
      </c>
      <c r="K147" s="23">
        <v>0</v>
      </c>
      <c r="L147" s="23">
        <v>2.0900000000000003</v>
      </c>
      <c r="M147" s="23">
        <v>27.36</v>
      </c>
      <c r="N147" s="23">
        <v>34.2</v>
      </c>
      <c r="O147" s="23">
        <v>12.92</v>
      </c>
      <c r="P147" s="23">
        <v>0.6080000000000001</v>
      </c>
      <c r="Q147" s="129"/>
      <c r="R147" s="112" t="s">
        <v>15</v>
      </c>
    </row>
    <row r="148" spans="1:19" ht="27" customHeight="1">
      <c r="A148" s="173" t="s">
        <v>167</v>
      </c>
      <c r="B148" s="29">
        <v>76.25</v>
      </c>
      <c r="C148" s="25">
        <v>61</v>
      </c>
      <c r="D148" s="181"/>
      <c r="E148" s="74"/>
      <c r="F148" s="74"/>
      <c r="G148" s="74"/>
      <c r="H148" s="74"/>
      <c r="I148" s="35"/>
      <c r="J148" s="35"/>
      <c r="K148" s="35"/>
      <c r="L148" s="35"/>
      <c r="M148" s="35"/>
      <c r="N148" s="35"/>
      <c r="O148" s="35"/>
      <c r="P148" s="35"/>
      <c r="Q148" s="129"/>
      <c r="R148" s="30" t="s">
        <v>34</v>
      </c>
      <c r="S148" s="34">
        <f>D174</f>
        <v>20</v>
      </c>
    </row>
    <row r="149" spans="1:19" ht="39.75" customHeight="1">
      <c r="A149" s="226" t="s">
        <v>168</v>
      </c>
      <c r="B149" s="226"/>
      <c r="C149" s="226"/>
      <c r="D149" s="181"/>
      <c r="E149" s="74"/>
      <c r="F149" s="74"/>
      <c r="G149" s="74"/>
      <c r="H149" s="144"/>
      <c r="I149" s="26"/>
      <c r="J149" s="26"/>
      <c r="K149" s="26"/>
      <c r="L149" s="26"/>
      <c r="M149" s="26"/>
      <c r="N149" s="26"/>
      <c r="O149" s="26"/>
      <c r="P149" s="26"/>
      <c r="Q149" s="129"/>
      <c r="R149" s="31" t="s">
        <v>35</v>
      </c>
      <c r="S149" s="114">
        <f>D172</f>
        <v>40</v>
      </c>
    </row>
    <row r="150" spans="1:19" ht="27" customHeight="1">
      <c r="A150" s="20" t="s">
        <v>97</v>
      </c>
      <c r="B150" s="49">
        <v>16.8</v>
      </c>
      <c r="C150" s="36">
        <v>16</v>
      </c>
      <c r="D150" s="181"/>
      <c r="E150" s="74"/>
      <c r="F150" s="74"/>
      <c r="G150" s="74"/>
      <c r="H150" s="144"/>
      <c r="I150" s="26"/>
      <c r="J150" s="26"/>
      <c r="K150" s="26"/>
      <c r="L150" s="26"/>
      <c r="M150" s="26"/>
      <c r="N150" s="26"/>
      <c r="O150" s="26"/>
      <c r="P150" s="26"/>
      <c r="Q150" s="129"/>
      <c r="R150" s="31" t="s">
        <v>68</v>
      </c>
      <c r="S150" s="114"/>
    </row>
    <row r="151" spans="1:19" ht="27" customHeight="1">
      <c r="A151" s="68" t="s">
        <v>78</v>
      </c>
      <c r="B151" s="35">
        <v>16.32</v>
      </c>
      <c r="C151" s="36">
        <v>16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129"/>
      <c r="R151" s="32" t="s">
        <v>69</v>
      </c>
      <c r="S151" s="114"/>
    </row>
    <row r="152" spans="1:19" ht="27" customHeight="1">
      <c r="A152" s="68" t="s">
        <v>169</v>
      </c>
      <c r="B152" s="189">
        <v>0.08</v>
      </c>
      <c r="C152" s="189">
        <v>0.08</v>
      </c>
      <c r="D152" s="25"/>
      <c r="E152" s="25"/>
      <c r="F152" s="26"/>
      <c r="G152" s="188"/>
      <c r="H152" s="188"/>
      <c r="I152" s="23"/>
      <c r="J152" s="23"/>
      <c r="K152" s="23"/>
      <c r="L152" s="23"/>
      <c r="M152" s="23"/>
      <c r="N152" s="23"/>
      <c r="O152" s="23"/>
      <c r="P152" s="23"/>
      <c r="Q152" s="129"/>
      <c r="R152" s="32" t="s">
        <v>59</v>
      </c>
      <c r="S152" s="114"/>
    </row>
    <row r="153" spans="1:19" ht="27" customHeight="1">
      <c r="A153" s="68" t="s">
        <v>170</v>
      </c>
      <c r="B153" s="27">
        <v>4</v>
      </c>
      <c r="C153" s="36">
        <v>4</v>
      </c>
      <c r="D153" s="25"/>
      <c r="E153" s="25"/>
      <c r="F153" s="26"/>
      <c r="G153" s="188"/>
      <c r="H153" s="188"/>
      <c r="I153" s="23"/>
      <c r="J153" s="23"/>
      <c r="K153" s="23"/>
      <c r="L153" s="23"/>
      <c r="M153" s="23"/>
      <c r="N153" s="23"/>
      <c r="O153" s="23"/>
      <c r="P153" s="23"/>
      <c r="R153" s="31" t="s">
        <v>22</v>
      </c>
      <c r="S153" s="114">
        <f>+B162</f>
        <v>235.95</v>
      </c>
    </row>
    <row r="154" spans="1:19" ht="27" customHeight="1">
      <c r="A154" s="58" t="s">
        <v>42</v>
      </c>
      <c r="B154" s="26">
        <v>4</v>
      </c>
      <c r="C154" s="26">
        <v>4</v>
      </c>
      <c r="D154" s="25"/>
      <c r="E154" s="35"/>
      <c r="F154" s="22"/>
      <c r="G154" s="22"/>
      <c r="H154" s="21"/>
      <c r="I154" s="23"/>
      <c r="J154" s="23"/>
      <c r="K154" s="23"/>
      <c r="L154" s="23"/>
      <c r="M154" s="23"/>
      <c r="N154" s="23"/>
      <c r="O154" s="23"/>
      <c r="P154" s="23"/>
      <c r="R154" s="31" t="s">
        <v>24</v>
      </c>
      <c r="S154" s="114">
        <f>B148+B151++B165+B167+B155</f>
        <v>149.645</v>
      </c>
    </row>
    <row r="155" spans="1:19" ht="27" customHeight="1">
      <c r="A155" s="137" t="s">
        <v>88</v>
      </c>
      <c r="B155" s="50">
        <v>2.0250000000000004</v>
      </c>
      <c r="C155" s="51">
        <v>1.5</v>
      </c>
      <c r="D155" s="26"/>
      <c r="E155" s="41"/>
      <c r="F155" s="41"/>
      <c r="G155" s="41"/>
      <c r="H155" s="66"/>
      <c r="I155" s="165"/>
      <c r="J155" s="165"/>
      <c r="K155" s="165"/>
      <c r="L155" s="165"/>
      <c r="M155" s="165"/>
      <c r="N155" s="165"/>
      <c r="O155" s="165"/>
      <c r="P155" s="165"/>
      <c r="R155" s="31" t="s">
        <v>21</v>
      </c>
      <c r="S155" s="114"/>
    </row>
    <row r="156" spans="1:19" ht="27" customHeight="1">
      <c r="A156" s="210" t="s">
        <v>82</v>
      </c>
      <c r="B156" s="210"/>
      <c r="C156" s="210"/>
      <c r="D156" s="95">
        <v>250</v>
      </c>
      <c r="E156" s="2">
        <v>19.24</v>
      </c>
      <c r="F156" s="2">
        <v>13.7</v>
      </c>
      <c r="G156" s="2">
        <v>32.26</v>
      </c>
      <c r="H156" s="3">
        <v>329.29999999999995</v>
      </c>
      <c r="I156" s="2">
        <v>5</v>
      </c>
      <c r="J156" s="22">
        <v>0.25</v>
      </c>
      <c r="K156" s="22">
        <v>0.04</v>
      </c>
      <c r="L156" s="22">
        <v>4.6</v>
      </c>
      <c r="M156" s="22">
        <v>25.99</v>
      </c>
      <c r="N156" s="22">
        <v>235</v>
      </c>
      <c r="O156" s="22">
        <v>48.54</v>
      </c>
      <c r="P156" s="22">
        <v>3.04</v>
      </c>
      <c r="R156" s="31" t="s">
        <v>25</v>
      </c>
      <c r="S156" s="112">
        <f>B170</f>
        <v>20.3</v>
      </c>
    </row>
    <row r="157" spans="1:18" ht="27" customHeight="1">
      <c r="A157" s="61" t="s">
        <v>43</v>
      </c>
      <c r="B157" s="40">
        <v>107.44000000000001</v>
      </c>
      <c r="C157" s="64">
        <v>79</v>
      </c>
      <c r="D157" s="204"/>
      <c r="E157" s="81"/>
      <c r="F157" s="81"/>
      <c r="G157" s="81"/>
      <c r="H157" s="82"/>
      <c r="I157" s="82"/>
      <c r="J157" s="82"/>
      <c r="K157" s="82"/>
      <c r="L157" s="82"/>
      <c r="M157" s="82"/>
      <c r="N157" s="82"/>
      <c r="O157" s="82"/>
      <c r="P157" s="82"/>
      <c r="R157" s="31" t="s">
        <v>61</v>
      </c>
    </row>
    <row r="158" spans="1:19" ht="27" customHeight="1">
      <c r="A158" s="61" t="s">
        <v>44</v>
      </c>
      <c r="B158" s="40">
        <v>93.22</v>
      </c>
      <c r="C158" s="64">
        <v>79</v>
      </c>
      <c r="D158" s="86"/>
      <c r="E158" s="87"/>
      <c r="F158" s="2"/>
      <c r="G158" s="77"/>
      <c r="H158" s="141"/>
      <c r="I158" s="141"/>
      <c r="J158" s="141"/>
      <c r="K158" s="141"/>
      <c r="L158" s="141"/>
      <c r="M158" s="141"/>
      <c r="N158" s="141"/>
      <c r="O158" s="141"/>
      <c r="P158" s="141"/>
      <c r="R158" s="31" t="s">
        <v>20</v>
      </c>
      <c r="S158" s="114">
        <f>+B171</f>
        <v>10</v>
      </c>
    </row>
    <row r="159" spans="1:18" ht="32.25" customHeight="1">
      <c r="A159" s="61" t="s">
        <v>106</v>
      </c>
      <c r="B159" s="40">
        <v>79</v>
      </c>
      <c r="C159" s="64">
        <v>79</v>
      </c>
      <c r="D159" s="86"/>
      <c r="E159" s="41"/>
      <c r="F159" s="41"/>
      <c r="G159" s="41"/>
      <c r="H159" s="64"/>
      <c r="I159" s="64"/>
      <c r="J159" s="64"/>
      <c r="K159" s="64"/>
      <c r="L159" s="64"/>
      <c r="M159" s="64"/>
      <c r="N159" s="64"/>
      <c r="O159" s="64"/>
      <c r="P159" s="64"/>
      <c r="R159" s="31" t="s">
        <v>26</v>
      </c>
    </row>
    <row r="160" spans="1:18" ht="27" customHeight="1">
      <c r="A160" s="68" t="s">
        <v>90</v>
      </c>
      <c r="B160" s="49"/>
      <c r="C160" s="66">
        <v>50</v>
      </c>
      <c r="D160" s="66"/>
      <c r="E160" s="41"/>
      <c r="F160" s="41"/>
      <c r="G160" s="41"/>
      <c r="H160" s="64"/>
      <c r="I160" s="64"/>
      <c r="J160" s="64"/>
      <c r="K160" s="64"/>
      <c r="L160" s="64"/>
      <c r="M160" s="64"/>
      <c r="N160" s="64"/>
      <c r="O160" s="64"/>
      <c r="P160" s="64"/>
      <c r="Q160" s="129"/>
      <c r="R160" s="30" t="s">
        <v>80</v>
      </c>
    </row>
    <row r="161" spans="1:18" ht="27" customHeight="1">
      <c r="A161" s="123" t="s">
        <v>45</v>
      </c>
      <c r="B161" s="49">
        <v>219.45000000000002</v>
      </c>
      <c r="C161" s="72">
        <v>165</v>
      </c>
      <c r="D161" s="66"/>
      <c r="E161" s="41"/>
      <c r="F161" s="41"/>
      <c r="G161" s="41"/>
      <c r="H161" s="64"/>
      <c r="I161" s="64"/>
      <c r="J161" s="64"/>
      <c r="K161" s="64"/>
      <c r="L161" s="64"/>
      <c r="M161" s="64"/>
      <c r="N161" s="64"/>
      <c r="O161" s="64"/>
      <c r="P161" s="64"/>
      <c r="Q161" s="129"/>
      <c r="R161" s="31" t="s">
        <v>27</v>
      </c>
    </row>
    <row r="162" spans="1:19" ht="27" customHeight="1">
      <c r="A162" s="123" t="s">
        <v>46</v>
      </c>
      <c r="B162" s="49">
        <v>235.95</v>
      </c>
      <c r="C162" s="72">
        <v>165</v>
      </c>
      <c r="D162" s="66"/>
      <c r="E162" s="41"/>
      <c r="F162" s="41"/>
      <c r="G162" s="41"/>
      <c r="H162" s="64"/>
      <c r="I162" s="64"/>
      <c r="J162" s="64"/>
      <c r="K162" s="64"/>
      <c r="L162" s="64"/>
      <c r="M162" s="64"/>
      <c r="N162" s="64"/>
      <c r="O162" s="64"/>
      <c r="P162" s="64"/>
      <c r="Q162" s="129"/>
      <c r="R162" s="31" t="s">
        <v>70</v>
      </c>
      <c r="S162" s="114">
        <f>B157</f>
        <v>107.44000000000001</v>
      </c>
    </row>
    <row r="163" spans="1:21" s="115" customFormat="1" ht="27" customHeight="1">
      <c r="A163" s="123" t="s">
        <v>47</v>
      </c>
      <c r="B163" s="49">
        <v>254.1</v>
      </c>
      <c r="C163" s="72">
        <v>165</v>
      </c>
      <c r="D163" s="66"/>
      <c r="E163" s="41"/>
      <c r="F163" s="54"/>
      <c r="G163" s="54"/>
      <c r="H163" s="50"/>
      <c r="I163" s="50"/>
      <c r="J163" s="50"/>
      <c r="K163" s="50"/>
      <c r="L163" s="50"/>
      <c r="M163" s="50"/>
      <c r="N163" s="50"/>
      <c r="O163" s="50"/>
      <c r="P163" s="50"/>
      <c r="Q163" s="129"/>
      <c r="R163" s="30" t="s">
        <v>62</v>
      </c>
      <c r="S163" s="114"/>
      <c r="T163" s="112"/>
      <c r="U163" s="112"/>
    </row>
    <row r="164" spans="1:19" ht="27" customHeight="1">
      <c r="A164" s="123" t="s">
        <v>48</v>
      </c>
      <c r="B164" s="49">
        <v>275.55</v>
      </c>
      <c r="C164" s="72">
        <v>165</v>
      </c>
      <c r="D164" s="66"/>
      <c r="E164" s="41"/>
      <c r="F164" s="54"/>
      <c r="G164" s="54"/>
      <c r="H164" s="50"/>
      <c r="I164" s="50"/>
      <c r="J164" s="50"/>
      <c r="K164" s="50"/>
      <c r="L164" s="50"/>
      <c r="M164" s="50"/>
      <c r="N164" s="50"/>
      <c r="O164" s="50"/>
      <c r="P164" s="50"/>
      <c r="Q164" s="12"/>
      <c r="R164" s="30" t="s">
        <v>63</v>
      </c>
      <c r="S164" s="114"/>
    </row>
    <row r="165" spans="1:18" ht="27" customHeight="1">
      <c r="A165" s="58" t="s">
        <v>137</v>
      </c>
      <c r="B165" s="49">
        <v>31.25</v>
      </c>
      <c r="C165" s="26">
        <v>25</v>
      </c>
      <c r="D165" s="66"/>
      <c r="E165" s="41"/>
      <c r="F165" s="41"/>
      <c r="G165" s="41"/>
      <c r="H165" s="64"/>
      <c r="I165" s="64"/>
      <c r="J165" s="64"/>
      <c r="K165" s="64"/>
      <c r="L165" s="64"/>
      <c r="M165" s="64"/>
      <c r="N165" s="64"/>
      <c r="O165" s="64"/>
      <c r="P165" s="64"/>
      <c r="Q165" s="12"/>
      <c r="R165" s="31" t="s">
        <v>28</v>
      </c>
    </row>
    <row r="166" spans="1:19" ht="27" customHeight="1">
      <c r="A166" s="123" t="s">
        <v>41</v>
      </c>
      <c r="B166" s="49">
        <v>33.25</v>
      </c>
      <c r="C166" s="26">
        <v>25</v>
      </c>
      <c r="D166" s="66"/>
      <c r="E166" s="41"/>
      <c r="F166" s="41"/>
      <c r="G166" s="41"/>
      <c r="H166" s="64"/>
      <c r="I166" s="64"/>
      <c r="J166" s="64"/>
      <c r="K166" s="64"/>
      <c r="L166" s="64"/>
      <c r="M166" s="64"/>
      <c r="N166" s="64"/>
      <c r="O166" s="64"/>
      <c r="P166" s="64"/>
      <c r="Q166" s="13"/>
      <c r="R166" s="33" t="s">
        <v>29</v>
      </c>
      <c r="S166" s="114"/>
    </row>
    <row r="167" spans="1:19" ht="27" customHeight="1">
      <c r="A167" s="123" t="s">
        <v>49</v>
      </c>
      <c r="B167" s="49">
        <v>23.799999999999997</v>
      </c>
      <c r="C167" s="26">
        <v>20</v>
      </c>
      <c r="D167" s="66"/>
      <c r="E167" s="41"/>
      <c r="F167" s="41"/>
      <c r="G167" s="41"/>
      <c r="H167" s="64"/>
      <c r="I167" s="64"/>
      <c r="J167" s="64"/>
      <c r="K167" s="64"/>
      <c r="L167" s="64"/>
      <c r="M167" s="64"/>
      <c r="N167" s="64"/>
      <c r="O167" s="64"/>
      <c r="P167" s="64"/>
      <c r="Q167" s="13"/>
      <c r="R167" s="100" t="s">
        <v>87</v>
      </c>
      <c r="S167" s="114"/>
    </row>
    <row r="168" spans="1:19" ht="27" customHeight="1">
      <c r="A168" s="123" t="s">
        <v>42</v>
      </c>
      <c r="B168" s="26">
        <v>8</v>
      </c>
      <c r="C168" s="26">
        <v>8</v>
      </c>
      <c r="D168" s="143"/>
      <c r="E168" s="41"/>
      <c r="F168" s="41"/>
      <c r="G168" s="41"/>
      <c r="H168" s="64"/>
      <c r="I168" s="64"/>
      <c r="J168" s="64"/>
      <c r="K168" s="64"/>
      <c r="L168" s="64"/>
      <c r="M168" s="64"/>
      <c r="N168" s="64"/>
      <c r="O168" s="64"/>
      <c r="P168" s="64"/>
      <c r="Q168" s="13"/>
      <c r="R168" s="30" t="s">
        <v>30</v>
      </c>
      <c r="S168" s="114"/>
    </row>
    <row r="169" spans="1:19" ht="27" customHeight="1">
      <c r="A169" s="210" t="s">
        <v>93</v>
      </c>
      <c r="B169" s="210"/>
      <c r="C169" s="210"/>
      <c r="D169" s="160">
        <v>200</v>
      </c>
      <c r="E169" s="95">
        <v>0.7</v>
      </c>
      <c r="F169" s="95">
        <v>0.3</v>
      </c>
      <c r="G169" s="22">
        <v>21.1</v>
      </c>
      <c r="H169" s="21">
        <v>89.9</v>
      </c>
      <c r="I169" s="23">
        <v>68</v>
      </c>
      <c r="J169" s="23">
        <v>0.01</v>
      </c>
      <c r="K169" s="23">
        <v>0</v>
      </c>
      <c r="L169" s="23">
        <v>0.7</v>
      </c>
      <c r="M169" s="23">
        <v>13.15</v>
      </c>
      <c r="N169" s="23">
        <v>22.7</v>
      </c>
      <c r="O169" s="23">
        <v>2.8</v>
      </c>
      <c r="P169" s="23">
        <v>0.23</v>
      </c>
      <c r="Q169" s="127"/>
      <c r="R169" s="30" t="s">
        <v>31</v>
      </c>
      <c r="S169" s="114"/>
    </row>
    <row r="170" spans="1:19" ht="27" customHeight="1">
      <c r="A170" s="58" t="s">
        <v>94</v>
      </c>
      <c r="B170" s="26">
        <v>20.3</v>
      </c>
      <c r="C170" s="26">
        <v>20</v>
      </c>
      <c r="D170" s="160"/>
      <c r="E170" s="95"/>
      <c r="F170" s="95"/>
      <c r="G170" s="95"/>
      <c r="H170" s="21"/>
      <c r="I170" s="168"/>
      <c r="J170" s="168"/>
      <c r="K170" s="168"/>
      <c r="L170" s="168"/>
      <c r="M170" s="168"/>
      <c r="N170" s="168"/>
      <c r="O170" s="168"/>
      <c r="P170" s="168"/>
      <c r="Q170" s="130"/>
      <c r="R170" s="31" t="s">
        <v>71</v>
      </c>
      <c r="S170" s="114"/>
    </row>
    <row r="171" spans="1:19" ht="27" customHeight="1">
      <c r="A171" s="58" t="s">
        <v>37</v>
      </c>
      <c r="B171" s="66">
        <v>10</v>
      </c>
      <c r="C171" s="66">
        <v>10</v>
      </c>
      <c r="D171" s="95"/>
      <c r="E171" s="22"/>
      <c r="F171" s="76"/>
      <c r="G171" s="74"/>
      <c r="H171" s="67"/>
      <c r="I171" s="83"/>
      <c r="J171" s="83"/>
      <c r="K171" s="83"/>
      <c r="L171" s="83"/>
      <c r="M171" s="83"/>
      <c r="N171" s="83"/>
      <c r="O171" s="83"/>
      <c r="P171" s="83"/>
      <c r="Q171" s="127"/>
      <c r="R171" s="30" t="s">
        <v>32</v>
      </c>
      <c r="S171" s="114"/>
    </row>
    <row r="172" spans="1:19" ht="27" customHeight="1">
      <c r="A172" s="210" t="s">
        <v>76</v>
      </c>
      <c r="B172" s="210"/>
      <c r="C172" s="210"/>
      <c r="D172" s="95">
        <v>40</v>
      </c>
      <c r="E172" s="22">
        <v>3.2799999999999994</v>
      </c>
      <c r="F172" s="22">
        <v>0.56</v>
      </c>
      <c r="G172" s="22">
        <v>14.44</v>
      </c>
      <c r="H172" s="21">
        <v>75.92</v>
      </c>
      <c r="I172" s="22">
        <v>0</v>
      </c>
      <c r="J172" s="22">
        <v>0.09200000000000001</v>
      </c>
      <c r="K172" s="22">
        <v>0</v>
      </c>
      <c r="L172" s="22">
        <v>0</v>
      </c>
      <c r="M172" s="22">
        <v>13.2</v>
      </c>
      <c r="N172" s="22">
        <v>87.2</v>
      </c>
      <c r="O172" s="22">
        <v>24.8</v>
      </c>
      <c r="P172" s="22">
        <v>1.68</v>
      </c>
      <c r="Q172" s="127"/>
      <c r="R172" s="30" t="s">
        <v>23</v>
      </c>
      <c r="S172" s="114">
        <f>+B168+B154</f>
        <v>12</v>
      </c>
    </row>
    <row r="173" spans="1:19" ht="27" customHeight="1">
      <c r="A173" s="211" t="s">
        <v>75</v>
      </c>
      <c r="B173" s="211"/>
      <c r="C173" s="211"/>
      <c r="D173" s="95">
        <v>40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8"/>
      <c r="R173" s="31" t="s">
        <v>33</v>
      </c>
      <c r="S173" s="114">
        <f>D146</f>
        <v>40</v>
      </c>
    </row>
    <row r="174" spans="1:18" ht="27" customHeight="1">
      <c r="A174" s="210" t="s">
        <v>34</v>
      </c>
      <c r="B174" s="210"/>
      <c r="C174" s="210"/>
      <c r="D174" s="95">
        <v>20</v>
      </c>
      <c r="E174" s="22">
        <v>0.94</v>
      </c>
      <c r="F174" s="22">
        <v>0.2</v>
      </c>
      <c r="G174" s="22">
        <v>8.74</v>
      </c>
      <c r="H174" s="21">
        <v>40.52</v>
      </c>
      <c r="I174" s="22">
        <v>0</v>
      </c>
      <c r="J174" s="22">
        <v>0.016</v>
      </c>
      <c r="K174" s="22">
        <v>0</v>
      </c>
      <c r="L174" s="22">
        <v>0</v>
      </c>
      <c r="M174" s="22">
        <v>3.6</v>
      </c>
      <c r="N174" s="22">
        <v>17.4</v>
      </c>
      <c r="O174" s="22">
        <v>3.8</v>
      </c>
      <c r="P174" s="22">
        <v>0.56</v>
      </c>
      <c r="Q174" s="8"/>
      <c r="R174" s="31" t="s">
        <v>79</v>
      </c>
    </row>
    <row r="175" spans="1:17" ht="27" customHeight="1">
      <c r="A175" s="220" t="s">
        <v>16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9"/>
    </row>
    <row r="176" spans="1:18" ht="27" customHeight="1">
      <c r="A176" s="213" t="s">
        <v>1</v>
      </c>
      <c r="B176" s="212" t="s">
        <v>2</v>
      </c>
      <c r="C176" s="212" t="s">
        <v>3</v>
      </c>
      <c r="D176" s="212" t="s">
        <v>4</v>
      </c>
      <c r="E176" s="212"/>
      <c r="F176" s="212"/>
      <c r="G176" s="212"/>
      <c r="H176" s="212"/>
      <c r="I176" s="212" t="s">
        <v>121</v>
      </c>
      <c r="J176" s="212"/>
      <c r="K176" s="212"/>
      <c r="L176" s="212"/>
      <c r="M176" s="212" t="s">
        <v>122</v>
      </c>
      <c r="N176" s="212"/>
      <c r="O176" s="212"/>
      <c r="P176" s="212"/>
      <c r="Q176" s="10"/>
      <c r="R176" s="112" t="s">
        <v>16</v>
      </c>
    </row>
    <row r="177" spans="1:20" ht="27" customHeight="1">
      <c r="A177" s="213"/>
      <c r="B177" s="212"/>
      <c r="C177" s="212"/>
      <c r="D177" s="6" t="s">
        <v>5</v>
      </c>
      <c r="E177" s="75" t="s">
        <v>6</v>
      </c>
      <c r="F177" s="75" t="s">
        <v>7</v>
      </c>
      <c r="G177" s="75" t="s">
        <v>8</v>
      </c>
      <c r="H177" s="92" t="s">
        <v>9</v>
      </c>
      <c r="I177" s="163" t="s">
        <v>123</v>
      </c>
      <c r="J177" s="163" t="s">
        <v>124</v>
      </c>
      <c r="K177" s="163" t="s">
        <v>125</v>
      </c>
      <c r="L177" s="163" t="s">
        <v>126</v>
      </c>
      <c r="M177" s="163" t="s">
        <v>127</v>
      </c>
      <c r="N177" s="163" t="s">
        <v>128</v>
      </c>
      <c r="O177" s="163" t="s">
        <v>129</v>
      </c>
      <c r="P177" s="163" t="s">
        <v>130</v>
      </c>
      <c r="Q177" s="10"/>
      <c r="R177" s="30" t="s">
        <v>34</v>
      </c>
      <c r="S177" s="112">
        <f>D198</f>
        <v>20</v>
      </c>
      <c r="T177" s="115"/>
    </row>
    <row r="178" spans="1:19" ht="27" customHeight="1">
      <c r="A178" s="222" t="s">
        <v>10</v>
      </c>
      <c r="B178" s="222"/>
      <c r="C178" s="222"/>
      <c r="D178" s="222"/>
      <c r="E178" s="96">
        <v>19.1</v>
      </c>
      <c r="F178" s="96">
        <v>24.42</v>
      </c>
      <c r="G178" s="96">
        <v>91.91444444444444</v>
      </c>
      <c r="H178" s="96">
        <v>663.8377777777778</v>
      </c>
      <c r="I178" s="96">
        <v>1.9400000000000002</v>
      </c>
      <c r="J178" s="96">
        <v>0.265</v>
      </c>
      <c r="K178" s="205">
        <v>0.12</v>
      </c>
      <c r="L178" s="96">
        <v>3.112222222222222</v>
      </c>
      <c r="M178" s="96">
        <v>129.68333333333334</v>
      </c>
      <c r="N178" s="96">
        <v>407.68999999999994</v>
      </c>
      <c r="O178" s="96">
        <v>68.21111111111111</v>
      </c>
      <c r="P178" s="96">
        <v>4.203333333333333</v>
      </c>
      <c r="Q178" s="10"/>
      <c r="R178" s="31" t="s">
        <v>35</v>
      </c>
      <c r="S178" s="114">
        <f>+D196</f>
        <v>30</v>
      </c>
    </row>
    <row r="179" spans="1:19" ht="27" customHeight="1">
      <c r="A179" s="221" t="s">
        <v>171</v>
      </c>
      <c r="B179" s="221"/>
      <c r="C179" s="221"/>
      <c r="D179" s="95">
        <v>80</v>
      </c>
      <c r="E179" s="22">
        <v>0.9</v>
      </c>
      <c r="F179" s="22">
        <v>4</v>
      </c>
      <c r="G179" s="22">
        <v>8.2</v>
      </c>
      <c r="H179" s="69">
        <v>72.4</v>
      </c>
      <c r="I179" s="22">
        <v>1.84</v>
      </c>
      <c r="J179" s="22">
        <v>0.02</v>
      </c>
      <c r="K179" s="22">
        <v>0</v>
      </c>
      <c r="L179" s="22">
        <v>2.12</v>
      </c>
      <c r="M179" s="22">
        <v>17.84</v>
      </c>
      <c r="N179" s="22">
        <v>31.6</v>
      </c>
      <c r="O179" s="159">
        <v>12.48</v>
      </c>
      <c r="P179" s="159">
        <v>0.8</v>
      </c>
      <c r="Q179" s="10"/>
      <c r="R179" s="31" t="s">
        <v>68</v>
      </c>
      <c r="S179" s="114">
        <f>B188</f>
        <v>3.8</v>
      </c>
    </row>
    <row r="180" spans="1:19" ht="27" customHeight="1">
      <c r="A180" s="156" t="s">
        <v>137</v>
      </c>
      <c r="B180" s="27">
        <v>95</v>
      </c>
      <c r="C180" s="27">
        <v>76</v>
      </c>
      <c r="D180" s="36"/>
      <c r="E180" s="35"/>
      <c r="F180" s="35"/>
      <c r="G180" s="35"/>
      <c r="H180" s="49"/>
      <c r="I180" s="35"/>
      <c r="J180" s="35"/>
      <c r="K180" s="35"/>
      <c r="L180" s="191"/>
      <c r="M180" s="62"/>
      <c r="N180" s="35"/>
      <c r="O180" s="35"/>
      <c r="P180" s="35"/>
      <c r="Q180" s="10"/>
      <c r="R180" s="32" t="s">
        <v>69</v>
      </c>
      <c r="S180" s="114"/>
    </row>
    <row r="181" spans="1:19" ht="27" customHeight="1">
      <c r="A181" s="156" t="s">
        <v>41</v>
      </c>
      <c r="B181" s="27">
        <v>101.08000000000001</v>
      </c>
      <c r="C181" s="27">
        <v>76</v>
      </c>
      <c r="D181" s="36"/>
      <c r="E181" s="35"/>
      <c r="F181" s="35"/>
      <c r="G181" s="35"/>
      <c r="H181" s="49"/>
      <c r="I181" s="35"/>
      <c r="J181" s="35"/>
      <c r="K181" s="35"/>
      <c r="L181" s="191"/>
      <c r="M181" s="62"/>
      <c r="N181" s="35"/>
      <c r="O181" s="35"/>
      <c r="P181" s="35"/>
      <c r="Q181" s="10"/>
      <c r="R181" s="32" t="s">
        <v>59</v>
      </c>
      <c r="S181" s="114">
        <f>B192</f>
        <v>61</v>
      </c>
    </row>
    <row r="182" spans="1:19" ht="27" customHeight="1">
      <c r="A182" s="58" t="s">
        <v>42</v>
      </c>
      <c r="B182" s="26">
        <v>4</v>
      </c>
      <c r="C182" s="26">
        <v>4</v>
      </c>
      <c r="D182" s="25"/>
      <c r="E182" s="35"/>
      <c r="F182" s="35"/>
      <c r="G182" s="35"/>
      <c r="H182" s="26"/>
      <c r="I182" s="35"/>
      <c r="J182" s="35"/>
      <c r="K182" s="35"/>
      <c r="L182" s="35"/>
      <c r="M182" s="35"/>
      <c r="N182" s="35"/>
      <c r="O182" s="147"/>
      <c r="P182" s="147"/>
      <c r="Q182" s="10"/>
      <c r="R182" s="31" t="s">
        <v>22</v>
      </c>
      <c r="S182" s="114"/>
    </row>
    <row r="183" spans="1:19" ht="27" customHeight="1">
      <c r="A183" s="20" t="s">
        <v>88</v>
      </c>
      <c r="B183" s="50">
        <v>2.0250000000000004</v>
      </c>
      <c r="C183" s="51">
        <v>1.5</v>
      </c>
      <c r="D183" s="36"/>
      <c r="E183" s="35"/>
      <c r="F183" s="35"/>
      <c r="G183" s="35"/>
      <c r="H183" s="26"/>
      <c r="I183" s="35"/>
      <c r="J183" s="35"/>
      <c r="K183" s="35"/>
      <c r="L183" s="35"/>
      <c r="M183" s="35"/>
      <c r="N183" s="35"/>
      <c r="O183" s="147"/>
      <c r="P183" s="147"/>
      <c r="Q183" s="10"/>
      <c r="R183" s="31" t="s">
        <v>24</v>
      </c>
      <c r="S183" s="114">
        <f>+B180+B183+B190</f>
        <v>100.025</v>
      </c>
    </row>
    <row r="184" spans="1:19" ht="27" customHeight="1">
      <c r="A184" s="227" t="s">
        <v>99</v>
      </c>
      <c r="B184" s="227"/>
      <c r="C184" s="227"/>
      <c r="D184" s="80" t="s">
        <v>152</v>
      </c>
      <c r="E184" s="70">
        <v>7.8</v>
      </c>
      <c r="F184" s="70">
        <v>15.3</v>
      </c>
      <c r="G184" s="70">
        <v>0.4444444444444444</v>
      </c>
      <c r="H184" s="21">
        <v>170.67777777777778</v>
      </c>
      <c r="I184" s="23">
        <v>0.1</v>
      </c>
      <c r="J184" s="23">
        <v>0.1</v>
      </c>
      <c r="K184" s="23">
        <v>0</v>
      </c>
      <c r="L184" s="23">
        <v>0.022222222222222223</v>
      </c>
      <c r="M184" s="23">
        <v>48.43333333333333</v>
      </c>
      <c r="N184" s="23">
        <v>209</v>
      </c>
      <c r="O184" s="23">
        <v>17.11111111111111</v>
      </c>
      <c r="P184" s="23">
        <v>0.7333333333333333</v>
      </c>
      <c r="Q184" s="10"/>
      <c r="R184" s="31" t="s">
        <v>21</v>
      </c>
      <c r="S184" s="114"/>
    </row>
    <row r="185" spans="1:19" ht="35.25" customHeight="1">
      <c r="A185" s="61" t="s">
        <v>136</v>
      </c>
      <c r="B185" s="55">
        <v>82</v>
      </c>
      <c r="C185" s="57">
        <v>80</v>
      </c>
      <c r="D185" s="66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10"/>
      <c r="R185" s="31" t="s">
        <v>25</v>
      </c>
      <c r="S185" s="114"/>
    </row>
    <row r="186" spans="1:19" ht="27" customHeight="1">
      <c r="A186" s="91" t="s">
        <v>84</v>
      </c>
      <c r="B186" s="66"/>
      <c r="C186" s="160">
        <v>40</v>
      </c>
      <c r="D186" s="59"/>
      <c r="E186" s="70"/>
      <c r="F186" s="70"/>
      <c r="G186" s="70"/>
      <c r="H186" s="65"/>
      <c r="I186" s="65"/>
      <c r="J186" s="65"/>
      <c r="K186" s="65"/>
      <c r="L186" s="65"/>
      <c r="M186" s="65"/>
      <c r="N186" s="65"/>
      <c r="O186" s="65"/>
      <c r="P186" s="65"/>
      <c r="Q186" s="10"/>
      <c r="R186" s="31" t="s">
        <v>61</v>
      </c>
      <c r="S186" s="112">
        <f>D195</f>
        <v>200</v>
      </c>
    </row>
    <row r="187" spans="1:19" ht="27" customHeight="1">
      <c r="A187" s="123" t="s">
        <v>50</v>
      </c>
      <c r="B187" s="66">
        <v>10</v>
      </c>
      <c r="C187" s="66">
        <v>10</v>
      </c>
      <c r="D187" s="60"/>
      <c r="E187" s="102"/>
      <c r="F187" s="124"/>
      <c r="G187" s="124"/>
      <c r="H187" s="125"/>
      <c r="I187" s="125"/>
      <c r="J187" s="125"/>
      <c r="K187" s="125"/>
      <c r="L187" s="125"/>
      <c r="M187" s="125"/>
      <c r="N187" s="125"/>
      <c r="O187" s="125"/>
      <c r="P187" s="125"/>
      <c r="Q187" s="10"/>
      <c r="R187" s="31" t="s">
        <v>20</v>
      </c>
      <c r="S187" s="114"/>
    </row>
    <row r="188" spans="1:19" ht="27" customHeight="1">
      <c r="A188" s="123" t="s">
        <v>53</v>
      </c>
      <c r="B188" s="66">
        <v>3.8</v>
      </c>
      <c r="C188" s="66">
        <v>3.8</v>
      </c>
      <c r="D188" s="60"/>
      <c r="E188" s="102"/>
      <c r="F188" s="124"/>
      <c r="G188" s="124"/>
      <c r="H188" s="125"/>
      <c r="I188" s="125"/>
      <c r="J188" s="125"/>
      <c r="K188" s="125"/>
      <c r="L188" s="125"/>
      <c r="M188" s="125"/>
      <c r="N188" s="125"/>
      <c r="O188" s="125"/>
      <c r="P188" s="125"/>
      <c r="Q188" s="10"/>
      <c r="R188" s="31" t="s">
        <v>26</v>
      </c>
      <c r="S188" s="112">
        <f>D194</f>
        <v>15</v>
      </c>
    </row>
    <row r="189" spans="1:18" ht="27" customHeight="1">
      <c r="A189" s="123" t="s">
        <v>60</v>
      </c>
      <c r="B189" s="66">
        <v>30</v>
      </c>
      <c r="C189" s="66">
        <v>30</v>
      </c>
      <c r="D189" s="60"/>
      <c r="E189" s="78"/>
      <c r="F189" s="121"/>
      <c r="G189" s="121"/>
      <c r="H189" s="122"/>
      <c r="I189" s="122"/>
      <c r="J189" s="122"/>
      <c r="K189" s="122"/>
      <c r="L189" s="122"/>
      <c r="M189" s="122"/>
      <c r="N189" s="122"/>
      <c r="O189" s="122"/>
      <c r="P189" s="122"/>
      <c r="Q189" s="10"/>
      <c r="R189" s="30" t="s">
        <v>80</v>
      </c>
    </row>
    <row r="190" spans="1:19" ht="45.75" customHeight="1">
      <c r="A190" s="123" t="s">
        <v>86</v>
      </c>
      <c r="B190" s="66">
        <v>3</v>
      </c>
      <c r="C190" s="66">
        <v>3</v>
      </c>
      <c r="D190" s="60"/>
      <c r="E190" s="102"/>
      <c r="F190" s="124"/>
      <c r="G190" s="124"/>
      <c r="H190" s="125"/>
      <c r="I190" s="125"/>
      <c r="J190" s="125"/>
      <c r="K190" s="125"/>
      <c r="L190" s="125"/>
      <c r="M190" s="125"/>
      <c r="N190" s="125"/>
      <c r="O190" s="125"/>
      <c r="P190" s="125"/>
      <c r="Q190" s="10"/>
      <c r="R190" s="31" t="s">
        <v>27</v>
      </c>
      <c r="S190" s="113"/>
    </row>
    <row r="191" spans="1:19" ht="27" customHeight="1">
      <c r="A191" s="210" t="s">
        <v>119</v>
      </c>
      <c r="B191" s="210"/>
      <c r="C191" s="210"/>
      <c r="D191" s="95">
        <v>180</v>
      </c>
      <c r="E191" s="22">
        <v>5.8</v>
      </c>
      <c r="F191" s="22">
        <v>3.6</v>
      </c>
      <c r="G191" s="22">
        <v>44</v>
      </c>
      <c r="H191" s="21">
        <v>231.6</v>
      </c>
      <c r="I191" s="23">
        <v>0</v>
      </c>
      <c r="J191" s="23">
        <v>0.06</v>
      </c>
      <c r="K191" s="23">
        <v>0.12</v>
      </c>
      <c r="L191" s="23">
        <v>0.97</v>
      </c>
      <c r="M191" s="23">
        <v>21.91</v>
      </c>
      <c r="N191" s="23">
        <v>58.29</v>
      </c>
      <c r="O191" s="23">
        <v>8.22</v>
      </c>
      <c r="P191" s="23">
        <v>0.85</v>
      </c>
      <c r="Q191" s="10"/>
      <c r="R191" s="31" t="s">
        <v>70</v>
      </c>
      <c r="S191" s="114"/>
    </row>
    <row r="192" spans="1:19" ht="27" customHeight="1">
      <c r="A192" s="52" t="s">
        <v>55</v>
      </c>
      <c r="B192" s="50">
        <v>61</v>
      </c>
      <c r="C192" s="50">
        <v>61</v>
      </c>
      <c r="D192" s="66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10"/>
      <c r="R192" s="30" t="s">
        <v>62</v>
      </c>
      <c r="S192" s="114"/>
    </row>
    <row r="193" spans="1:19" ht="27" customHeight="1">
      <c r="A193" s="58" t="s">
        <v>73</v>
      </c>
      <c r="B193" s="49">
        <v>5</v>
      </c>
      <c r="C193" s="49">
        <v>5</v>
      </c>
      <c r="D193" s="66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10"/>
      <c r="R193" s="30" t="s">
        <v>63</v>
      </c>
      <c r="S193" s="114">
        <f>B185</f>
        <v>82</v>
      </c>
    </row>
    <row r="194" spans="1:19" ht="32.25" customHeight="1">
      <c r="A194" s="209" t="s">
        <v>183</v>
      </c>
      <c r="B194" s="209"/>
      <c r="C194" s="209"/>
      <c r="D194" s="1">
        <v>15</v>
      </c>
      <c r="E194" s="184">
        <v>0.7</v>
      </c>
      <c r="F194" s="184">
        <v>0.9</v>
      </c>
      <c r="G194" s="184">
        <v>7.7</v>
      </c>
      <c r="H194" s="21">
        <v>41.7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10"/>
      <c r="R194" s="31" t="s">
        <v>28</v>
      </c>
      <c r="S194" s="114"/>
    </row>
    <row r="195" spans="1:19" ht="27" customHeight="1">
      <c r="A195" s="128" t="s">
        <v>133</v>
      </c>
      <c r="B195" s="95">
        <v>200</v>
      </c>
      <c r="C195" s="95">
        <v>200</v>
      </c>
      <c r="D195" s="95">
        <v>200</v>
      </c>
      <c r="E195" s="22">
        <v>0.5</v>
      </c>
      <c r="F195" s="22">
        <v>0</v>
      </c>
      <c r="G195" s="22">
        <v>12</v>
      </c>
      <c r="H195" s="21">
        <v>50</v>
      </c>
      <c r="I195" s="22">
        <v>0</v>
      </c>
      <c r="J195" s="22">
        <v>0</v>
      </c>
      <c r="K195" s="22">
        <v>0</v>
      </c>
      <c r="L195" s="22">
        <v>0</v>
      </c>
      <c r="M195" s="22">
        <v>28</v>
      </c>
      <c r="N195" s="22">
        <v>26</v>
      </c>
      <c r="O195" s="22">
        <v>8</v>
      </c>
      <c r="P195" s="22">
        <v>0</v>
      </c>
      <c r="Q195" s="10"/>
      <c r="R195" s="33" t="s">
        <v>29</v>
      </c>
      <c r="S195" s="114"/>
    </row>
    <row r="196" spans="1:19" ht="27" customHeight="1">
      <c r="A196" s="210" t="s">
        <v>76</v>
      </c>
      <c r="B196" s="210"/>
      <c r="C196" s="210"/>
      <c r="D196" s="95">
        <v>30</v>
      </c>
      <c r="E196" s="22">
        <v>2.4599999999999995</v>
      </c>
      <c r="F196" s="22">
        <v>0.42000000000000004</v>
      </c>
      <c r="G196" s="22">
        <v>10.83</v>
      </c>
      <c r="H196" s="21">
        <v>56.94</v>
      </c>
      <c r="I196" s="22">
        <v>0</v>
      </c>
      <c r="J196" s="22">
        <v>0.069</v>
      </c>
      <c r="K196" s="22">
        <v>0</v>
      </c>
      <c r="L196" s="22">
        <v>0</v>
      </c>
      <c r="M196" s="22">
        <v>9.9</v>
      </c>
      <c r="N196" s="22">
        <v>65.4</v>
      </c>
      <c r="O196" s="22">
        <v>18.6</v>
      </c>
      <c r="P196" s="22">
        <v>1.26</v>
      </c>
      <c r="Q196" s="10"/>
      <c r="R196" s="100" t="s">
        <v>87</v>
      </c>
      <c r="S196" s="114"/>
    </row>
    <row r="197" spans="1:19" ht="21" customHeight="1">
      <c r="A197" s="211" t="s">
        <v>75</v>
      </c>
      <c r="B197" s="211"/>
      <c r="C197" s="211"/>
      <c r="D197" s="95">
        <v>30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10"/>
      <c r="R197" s="30" t="s">
        <v>30</v>
      </c>
      <c r="S197" s="114"/>
    </row>
    <row r="198" spans="1:19" ht="27" customHeight="1">
      <c r="A198" s="211" t="s">
        <v>34</v>
      </c>
      <c r="B198" s="211"/>
      <c r="C198" s="211"/>
      <c r="D198" s="95">
        <v>20</v>
      </c>
      <c r="E198" s="22">
        <v>0.94</v>
      </c>
      <c r="F198" s="22">
        <v>0.2</v>
      </c>
      <c r="G198" s="22">
        <v>8.74</v>
      </c>
      <c r="H198" s="21">
        <v>40.52</v>
      </c>
      <c r="I198" s="22">
        <v>0</v>
      </c>
      <c r="J198" s="22">
        <v>0.016</v>
      </c>
      <c r="K198" s="22">
        <v>0</v>
      </c>
      <c r="L198" s="22">
        <v>0</v>
      </c>
      <c r="M198" s="22">
        <v>3.6</v>
      </c>
      <c r="N198" s="22">
        <v>17.4</v>
      </c>
      <c r="O198" s="22">
        <v>3.8</v>
      </c>
      <c r="P198" s="22">
        <v>0.56</v>
      </c>
      <c r="Q198" s="10"/>
      <c r="R198" s="30" t="s">
        <v>31</v>
      </c>
      <c r="S198" s="114">
        <f>+B187</f>
        <v>10</v>
      </c>
    </row>
    <row r="199" spans="1:19" ht="21" customHeight="1">
      <c r="A199" s="220" t="s">
        <v>17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10"/>
      <c r="R199" s="31" t="s">
        <v>71</v>
      </c>
      <c r="S199" s="114"/>
    </row>
    <row r="200" spans="1:19" ht="18" customHeight="1">
      <c r="A200" s="213" t="s">
        <v>1</v>
      </c>
      <c r="B200" s="212" t="s">
        <v>2</v>
      </c>
      <c r="C200" s="212" t="s">
        <v>3</v>
      </c>
      <c r="D200" s="212" t="s">
        <v>4</v>
      </c>
      <c r="E200" s="212"/>
      <c r="F200" s="212"/>
      <c r="G200" s="212"/>
      <c r="H200" s="212"/>
      <c r="I200" s="212" t="s">
        <v>121</v>
      </c>
      <c r="J200" s="212"/>
      <c r="K200" s="212"/>
      <c r="L200" s="212"/>
      <c r="M200" s="212" t="s">
        <v>122</v>
      </c>
      <c r="N200" s="212"/>
      <c r="O200" s="212"/>
      <c r="P200" s="212"/>
      <c r="Q200" s="10"/>
      <c r="R200" s="30" t="s">
        <v>32</v>
      </c>
      <c r="S200" s="113">
        <f>+B193</f>
        <v>5</v>
      </c>
    </row>
    <row r="201" spans="1:19" ht="22.5" customHeight="1">
      <c r="A201" s="213"/>
      <c r="B201" s="212"/>
      <c r="C201" s="212"/>
      <c r="D201" s="6" t="s">
        <v>5</v>
      </c>
      <c r="E201" s="75" t="s">
        <v>6</v>
      </c>
      <c r="F201" s="75" t="s">
        <v>7</v>
      </c>
      <c r="G201" s="75" t="s">
        <v>8</v>
      </c>
      <c r="H201" s="92" t="s">
        <v>9</v>
      </c>
      <c r="I201" s="163" t="s">
        <v>123</v>
      </c>
      <c r="J201" s="163" t="s">
        <v>124</v>
      </c>
      <c r="K201" s="163" t="s">
        <v>125</v>
      </c>
      <c r="L201" s="163" t="s">
        <v>126</v>
      </c>
      <c r="M201" s="163" t="s">
        <v>127</v>
      </c>
      <c r="N201" s="163" t="s">
        <v>128</v>
      </c>
      <c r="O201" s="163" t="s">
        <v>129</v>
      </c>
      <c r="P201" s="163" t="s">
        <v>130</v>
      </c>
      <c r="Q201" s="10"/>
      <c r="R201" s="30" t="s">
        <v>23</v>
      </c>
      <c r="S201" s="114">
        <f>B182</f>
        <v>4</v>
      </c>
    </row>
    <row r="202" spans="1:19" ht="19.5" customHeight="1">
      <c r="A202" s="222" t="s">
        <v>10</v>
      </c>
      <c r="B202" s="222"/>
      <c r="C202" s="222"/>
      <c r="D202" s="222"/>
      <c r="E202" s="96">
        <v>35.097272727272724</v>
      </c>
      <c r="F202" s="96">
        <v>26.036363636363635</v>
      </c>
      <c r="G202" s="96">
        <v>70.78818181818181</v>
      </c>
      <c r="H202" s="97">
        <v>657.8690909090908</v>
      </c>
      <c r="I202" s="96">
        <v>0.9970588235294118</v>
      </c>
      <c r="J202" s="96">
        <v>0.14358823529411766</v>
      </c>
      <c r="K202" s="96">
        <v>0.060000000000000005</v>
      </c>
      <c r="L202" s="96">
        <v>0.9794117647058824</v>
      </c>
      <c r="M202" s="96">
        <v>834.6</v>
      </c>
      <c r="N202" s="96">
        <v>660.8423529411765</v>
      </c>
      <c r="O202" s="96">
        <v>81.87058823529412</v>
      </c>
      <c r="P202" s="96">
        <v>1.9894117647058822</v>
      </c>
      <c r="Q202" s="10"/>
      <c r="R202" s="31" t="s">
        <v>33</v>
      </c>
      <c r="S202" s="114"/>
    </row>
    <row r="203" spans="1:19" ht="20.25" customHeight="1">
      <c r="A203" s="221" t="s">
        <v>155</v>
      </c>
      <c r="B203" s="221"/>
      <c r="C203" s="221"/>
      <c r="D203" s="95">
        <v>200</v>
      </c>
      <c r="E203" s="22">
        <v>25.727272727272727</v>
      </c>
      <c r="F203" s="22">
        <v>18.636363636363637</v>
      </c>
      <c r="G203" s="22">
        <v>31.818181818181817</v>
      </c>
      <c r="H203" s="21">
        <v>397.9090909090909</v>
      </c>
      <c r="I203" s="22">
        <v>0.4470588235294118</v>
      </c>
      <c r="J203" s="22">
        <v>0.07058823529411765</v>
      </c>
      <c r="K203" s="22">
        <v>0.01</v>
      </c>
      <c r="L203" s="22">
        <v>0.5294117647058824</v>
      </c>
      <c r="M203" s="22">
        <v>340.2</v>
      </c>
      <c r="N203" s="22">
        <v>315.88235294117646</v>
      </c>
      <c r="O203" s="22">
        <v>38.07058823529412</v>
      </c>
      <c r="P203" s="22">
        <v>0.9294117647058824</v>
      </c>
      <c r="Q203" s="9"/>
      <c r="R203" s="31" t="s">
        <v>79</v>
      </c>
      <c r="S203" s="113"/>
    </row>
    <row r="204" spans="1:17" ht="19.5" customHeight="1">
      <c r="A204" s="28" t="s">
        <v>56</v>
      </c>
      <c r="B204" s="29">
        <v>170</v>
      </c>
      <c r="C204" s="29">
        <v>169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10"/>
    </row>
    <row r="205" spans="1:18" ht="27" customHeight="1">
      <c r="A205" s="68" t="s">
        <v>101</v>
      </c>
      <c r="B205" s="49">
        <v>14</v>
      </c>
      <c r="C205" s="49">
        <v>14</v>
      </c>
      <c r="D205" s="49"/>
      <c r="E205" s="49"/>
      <c r="F205" s="22"/>
      <c r="G205" s="22"/>
      <c r="H205" s="21"/>
      <c r="I205" s="21"/>
      <c r="J205" s="21"/>
      <c r="K205" s="21"/>
      <c r="L205" s="21"/>
      <c r="M205" s="21"/>
      <c r="N205" s="21"/>
      <c r="O205" s="21"/>
      <c r="P205" s="21"/>
      <c r="Q205" s="10"/>
      <c r="R205" s="112" t="s">
        <v>17</v>
      </c>
    </row>
    <row r="206" spans="1:19" ht="27" customHeight="1">
      <c r="A206" s="68" t="s">
        <v>102</v>
      </c>
      <c r="B206" s="49">
        <v>12</v>
      </c>
      <c r="C206" s="49">
        <v>12</v>
      </c>
      <c r="D206" s="29"/>
      <c r="E206" s="29"/>
      <c r="F206" s="2"/>
      <c r="G206" s="22"/>
      <c r="H206" s="21"/>
      <c r="I206" s="21"/>
      <c r="J206" s="21"/>
      <c r="K206" s="21"/>
      <c r="L206" s="21"/>
      <c r="M206" s="21"/>
      <c r="N206" s="21"/>
      <c r="O206" s="21"/>
      <c r="P206" s="21"/>
      <c r="Q206" s="10"/>
      <c r="R206" s="30" t="s">
        <v>34</v>
      </c>
      <c r="S206" s="112">
        <f>D221</f>
        <v>10</v>
      </c>
    </row>
    <row r="207" spans="1:19" ht="27" customHeight="1">
      <c r="A207" s="68" t="s">
        <v>98</v>
      </c>
      <c r="B207" s="49">
        <v>5</v>
      </c>
      <c r="C207" s="49">
        <v>5</v>
      </c>
      <c r="D207" s="49"/>
      <c r="E207" s="49"/>
      <c r="F207" s="58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10"/>
      <c r="R207" s="31" t="s">
        <v>35</v>
      </c>
      <c r="S207" s="114">
        <f>C215++B209</f>
        <v>37</v>
      </c>
    </row>
    <row r="208" spans="1:19" ht="27" customHeight="1">
      <c r="A208" s="68" t="s">
        <v>37</v>
      </c>
      <c r="B208" s="49">
        <v>12</v>
      </c>
      <c r="C208" s="49">
        <v>12</v>
      </c>
      <c r="D208" s="49"/>
      <c r="E208" s="49"/>
      <c r="F208" s="142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10"/>
      <c r="R208" s="31" t="s">
        <v>68</v>
      </c>
      <c r="S208" s="114"/>
    </row>
    <row r="209" spans="1:19" ht="27" customHeight="1">
      <c r="A209" s="68" t="s">
        <v>108</v>
      </c>
      <c r="B209" s="49">
        <v>7</v>
      </c>
      <c r="C209" s="49">
        <v>7</v>
      </c>
      <c r="D209" s="29"/>
      <c r="E209" s="29"/>
      <c r="F209" s="58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10"/>
      <c r="R209" s="32" t="s">
        <v>69</v>
      </c>
      <c r="S209" s="114">
        <f>+C206</f>
        <v>12</v>
      </c>
    </row>
    <row r="210" spans="1:19" ht="27" customHeight="1">
      <c r="A210" s="123" t="s">
        <v>50</v>
      </c>
      <c r="B210" s="49">
        <v>7</v>
      </c>
      <c r="C210" s="49">
        <v>7</v>
      </c>
      <c r="D210" s="49"/>
      <c r="E210" s="49"/>
      <c r="F210" s="142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10"/>
      <c r="R210" s="32" t="s">
        <v>59</v>
      </c>
      <c r="S210" s="114"/>
    </row>
    <row r="211" spans="1:19" ht="27" customHeight="1">
      <c r="A211" s="68" t="s">
        <v>67</v>
      </c>
      <c r="B211" s="64">
        <v>5</v>
      </c>
      <c r="C211" s="64">
        <v>5</v>
      </c>
      <c r="D211" s="49"/>
      <c r="E211" s="49"/>
      <c r="F211" s="58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10"/>
      <c r="R211" s="31" t="s">
        <v>22</v>
      </c>
      <c r="S211" s="114"/>
    </row>
    <row r="212" spans="1:19" ht="27" customHeight="1">
      <c r="A212" s="68" t="s">
        <v>156</v>
      </c>
      <c r="B212" s="64"/>
      <c r="C212" s="64">
        <v>180</v>
      </c>
      <c r="D212" s="49"/>
      <c r="E212" s="51"/>
      <c r="F212" s="58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10"/>
      <c r="R212" s="31" t="s">
        <v>24</v>
      </c>
      <c r="S212" s="114"/>
    </row>
    <row r="213" spans="1:19" ht="27" customHeight="1">
      <c r="A213" s="68" t="s">
        <v>120</v>
      </c>
      <c r="B213" s="66">
        <v>21</v>
      </c>
      <c r="C213" s="66">
        <v>20</v>
      </c>
      <c r="D213" s="49"/>
      <c r="E213" s="66"/>
      <c r="F213" s="58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10"/>
      <c r="R213" s="31" t="s">
        <v>21</v>
      </c>
      <c r="S213" s="114"/>
    </row>
    <row r="214" spans="1:19" ht="27" customHeight="1">
      <c r="A214" s="228" t="s">
        <v>74</v>
      </c>
      <c r="B214" s="228"/>
      <c r="C214" s="228"/>
      <c r="D214" s="80" t="s">
        <v>96</v>
      </c>
      <c r="E214" s="74">
        <v>6.1</v>
      </c>
      <c r="F214" s="67">
        <v>4.1</v>
      </c>
      <c r="G214" s="74">
        <v>14.5</v>
      </c>
      <c r="H214" s="21">
        <v>119.3</v>
      </c>
      <c r="I214" s="22">
        <v>0.15</v>
      </c>
      <c r="J214" s="22">
        <v>0.045</v>
      </c>
      <c r="K214" s="22">
        <v>0.05</v>
      </c>
      <c r="L214" s="22">
        <v>0.45</v>
      </c>
      <c r="M214" s="22">
        <v>306</v>
      </c>
      <c r="N214" s="22">
        <v>199.5</v>
      </c>
      <c r="O214" s="22">
        <v>20.7</v>
      </c>
      <c r="P214" s="22">
        <v>0.5399999999999999</v>
      </c>
      <c r="Q214" s="10"/>
      <c r="R214" s="31" t="s">
        <v>25</v>
      </c>
      <c r="S214" s="113"/>
    </row>
    <row r="215" spans="1:18" ht="27" customHeight="1">
      <c r="A215" s="123" t="s">
        <v>40</v>
      </c>
      <c r="B215" s="66">
        <v>30</v>
      </c>
      <c r="C215" s="66">
        <v>30</v>
      </c>
      <c r="D215" s="204"/>
      <c r="E215" s="81"/>
      <c r="F215" s="81"/>
      <c r="G215" s="81"/>
      <c r="H215" s="204"/>
      <c r="I215" s="204"/>
      <c r="J215" s="204"/>
      <c r="K215" s="204"/>
      <c r="L215" s="204"/>
      <c r="M215" s="204"/>
      <c r="N215" s="204"/>
      <c r="O215" s="204"/>
      <c r="P215" s="204"/>
      <c r="Q215" s="10"/>
      <c r="R215" s="31" t="s">
        <v>61</v>
      </c>
    </row>
    <row r="216" spans="1:19" ht="27" customHeight="1">
      <c r="A216" s="123" t="s">
        <v>58</v>
      </c>
      <c r="B216" s="64">
        <v>16</v>
      </c>
      <c r="C216" s="66">
        <v>15</v>
      </c>
      <c r="D216" s="204"/>
      <c r="E216" s="81"/>
      <c r="F216" s="81"/>
      <c r="G216" s="81"/>
      <c r="H216" s="204"/>
      <c r="I216" s="204"/>
      <c r="J216" s="204"/>
      <c r="K216" s="204"/>
      <c r="L216" s="204"/>
      <c r="M216" s="204"/>
      <c r="N216" s="204"/>
      <c r="O216" s="204"/>
      <c r="P216" s="204"/>
      <c r="Q216" s="10"/>
      <c r="R216" s="31" t="s">
        <v>20</v>
      </c>
      <c r="S216" s="113">
        <f>B208+B220</f>
        <v>27</v>
      </c>
    </row>
    <row r="217" spans="1:18" ht="18.75" customHeight="1">
      <c r="A217" s="210" t="s">
        <v>113</v>
      </c>
      <c r="B217" s="210"/>
      <c r="C217" s="210"/>
      <c r="D217" s="95">
        <v>200</v>
      </c>
      <c r="E217" s="95">
        <v>2.8</v>
      </c>
      <c r="F217" s="95">
        <v>3.2</v>
      </c>
      <c r="G217" s="95">
        <v>20.1</v>
      </c>
      <c r="H217" s="21">
        <v>120.4</v>
      </c>
      <c r="I217" s="22">
        <v>0.4</v>
      </c>
      <c r="J217" s="22">
        <v>0.02</v>
      </c>
      <c r="K217" s="22">
        <v>0</v>
      </c>
      <c r="L217" s="22">
        <v>0</v>
      </c>
      <c r="M217" s="22">
        <v>186.6</v>
      </c>
      <c r="N217" s="22">
        <v>136.76</v>
      </c>
      <c r="O217" s="22">
        <v>21.2</v>
      </c>
      <c r="P217" s="22">
        <v>0.24</v>
      </c>
      <c r="Q217" s="10"/>
      <c r="R217" s="31" t="s">
        <v>26</v>
      </c>
    </row>
    <row r="218" spans="1:18" ht="27" customHeight="1">
      <c r="A218" s="58" t="s">
        <v>146</v>
      </c>
      <c r="B218" s="41">
        <v>0.5</v>
      </c>
      <c r="C218" s="41">
        <v>0.5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10"/>
      <c r="R218" s="30" t="s">
        <v>80</v>
      </c>
    </row>
    <row r="219" spans="1:19" ht="27" customHeight="1">
      <c r="A219" s="68" t="s">
        <v>64</v>
      </c>
      <c r="B219" s="26">
        <v>100</v>
      </c>
      <c r="C219" s="26">
        <v>100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10"/>
      <c r="R219" s="31" t="s">
        <v>27</v>
      </c>
      <c r="S219" s="112">
        <f>C218</f>
        <v>0.5</v>
      </c>
    </row>
    <row r="220" spans="1:19" ht="27" customHeight="1">
      <c r="A220" s="123" t="s">
        <v>37</v>
      </c>
      <c r="B220" s="66">
        <v>15</v>
      </c>
      <c r="C220" s="66">
        <v>15</v>
      </c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10"/>
      <c r="R220" s="31" t="s">
        <v>70</v>
      </c>
      <c r="S220" s="114"/>
    </row>
    <row r="221" spans="1:19" ht="27" customHeight="1">
      <c r="A221" s="211" t="s">
        <v>34</v>
      </c>
      <c r="B221" s="211"/>
      <c r="C221" s="211"/>
      <c r="D221" s="95">
        <v>10</v>
      </c>
      <c r="E221" s="22">
        <v>0.47</v>
      </c>
      <c r="F221" s="22">
        <v>0.1</v>
      </c>
      <c r="G221" s="22">
        <v>4.37</v>
      </c>
      <c r="H221" s="21">
        <v>20.26</v>
      </c>
      <c r="I221" s="23">
        <v>0</v>
      </c>
      <c r="J221" s="23">
        <v>0.008</v>
      </c>
      <c r="K221" s="23">
        <v>0</v>
      </c>
      <c r="L221" s="23">
        <v>0</v>
      </c>
      <c r="M221" s="23">
        <v>1.8</v>
      </c>
      <c r="N221" s="23">
        <v>8.7</v>
      </c>
      <c r="O221" s="23">
        <v>1.9</v>
      </c>
      <c r="P221" s="23">
        <v>0.28</v>
      </c>
      <c r="Q221" s="10"/>
      <c r="R221" s="30" t="s">
        <v>62</v>
      </c>
      <c r="S221" s="114"/>
    </row>
    <row r="222" spans="1:18" ht="19.5" customHeight="1">
      <c r="A222" s="229" t="s">
        <v>18</v>
      </c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10"/>
      <c r="R222" s="30" t="s">
        <v>63</v>
      </c>
    </row>
    <row r="223" spans="1:19" ht="27" customHeight="1">
      <c r="A223" s="213" t="s">
        <v>1</v>
      </c>
      <c r="B223" s="212" t="s">
        <v>2</v>
      </c>
      <c r="C223" s="212" t="s">
        <v>3</v>
      </c>
      <c r="D223" s="212" t="s">
        <v>4</v>
      </c>
      <c r="E223" s="212"/>
      <c r="F223" s="212"/>
      <c r="G223" s="212"/>
      <c r="H223" s="212"/>
      <c r="I223" s="212" t="s">
        <v>121</v>
      </c>
      <c r="J223" s="212"/>
      <c r="K223" s="212"/>
      <c r="L223" s="212"/>
      <c r="M223" s="212" t="s">
        <v>122</v>
      </c>
      <c r="N223" s="212"/>
      <c r="O223" s="212"/>
      <c r="P223" s="212"/>
      <c r="Q223" s="10"/>
      <c r="R223" s="31" t="s">
        <v>28</v>
      </c>
      <c r="S223" s="114"/>
    </row>
    <row r="224" spans="1:19" ht="27" customHeight="1">
      <c r="A224" s="213"/>
      <c r="B224" s="212"/>
      <c r="C224" s="212"/>
      <c r="D224" s="6" t="s">
        <v>5</v>
      </c>
      <c r="E224" s="75" t="s">
        <v>6</v>
      </c>
      <c r="F224" s="75" t="s">
        <v>7</v>
      </c>
      <c r="G224" s="75" t="s">
        <v>8</v>
      </c>
      <c r="H224" s="92" t="s">
        <v>9</v>
      </c>
      <c r="I224" s="163" t="s">
        <v>123</v>
      </c>
      <c r="J224" s="163" t="s">
        <v>124</v>
      </c>
      <c r="K224" s="163" t="s">
        <v>125</v>
      </c>
      <c r="L224" s="163" t="s">
        <v>126</v>
      </c>
      <c r="M224" s="163" t="s">
        <v>127</v>
      </c>
      <c r="N224" s="163" t="s">
        <v>128</v>
      </c>
      <c r="O224" s="163" t="s">
        <v>129</v>
      </c>
      <c r="P224" s="163" t="s">
        <v>130</v>
      </c>
      <c r="Q224" s="10"/>
      <c r="R224" s="33" t="s">
        <v>29</v>
      </c>
      <c r="S224" s="114">
        <f>C219+C213</f>
        <v>120</v>
      </c>
    </row>
    <row r="225" spans="1:19" ht="20.25" customHeight="1">
      <c r="A225" s="222" t="s">
        <v>10</v>
      </c>
      <c r="B225" s="222"/>
      <c r="C225" s="222"/>
      <c r="D225" s="222"/>
      <c r="E225" s="96">
        <v>23.246666666666666</v>
      </c>
      <c r="F225" s="96">
        <v>20.91</v>
      </c>
      <c r="G225" s="96">
        <v>93.24</v>
      </c>
      <c r="H225" s="96">
        <v>658.0033333333333</v>
      </c>
      <c r="I225" s="96">
        <v>21.819999999999997</v>
      </c>
      <c r="J225" s="96">
        <v>0.473</v>
      </c>
      <c r="K225" s="96">
        <v>0.1</v>
      </c>
      <c r="L225" s="96">
        <v>2.69</v>
      </c>
      <c r="M225" s="96">
        <v>324.52500000000003</v>
      </c>
      <c r="N225" s="96">
        <v>456.49999999999994</v>
      </c>
      <c r="O225" s="96">
        <v>71.68</v>
      </c>
      <c r="P225" s="96">
        <v>4.004999999999999</v>
      </c>
      <c r="Q225" s="10"/>
      <c r="R225" s="100" t="s">
        <v>87</v>
      </c>
      <c r="S225" s="114"/>
    </row>
    <row r="226" spans="1:19" ht="27" customHeight="1">
      <c r="A226" s="161" t="s">
        <v>150</v>
      </c>
      <c r="B226" s="64">
        <v>145.6</v>
      </c>
      <c r="C226" s="66">
        <v>80</v>
      </c>
      <c r="D226" s="95">
        <v>80</v>
      </c>
      <c r="E226" s="22">
        <v>0.6666666666666667</v>
      </c>
      <c r="F226" s="22">
        <v>0.08</v>
      </c>
      <c r="G226" s="22">
        <v>1.28</v>
      </c>
      <c r="H226" s="21">
        <v>8.506666666666668</v>
      </c>
      <c r="I226" s="23">
        <v>4</v>
      </c>
      <c r="J226" s="23">
        <v>0.016</v>
      </c>
      <c r="K226" s="23">
        <v>0</v>
      </c>
      <c r="L226" s="23">
        <v>0</v>
      </c>
      <c r="M226" s="23">
        <v>18.4</v>
      </c>
      <c r="N226" s="23">
        <v>19.2</v>
      </c>
      <c r="O226" s="23">
        <v>11.2</v>
      </c>
      <c r="P226" s="23">
        <v>0.48</v>
      </c>
      <c r="Q226" s="10"/>
      <c r="R226" s="30" t="s">
        <v>30</v>
      </c>
      <c r="S226" s="114">
        <f>B204</f>
        <v>170</v>
      </c>
    </row>
    <row r="227" spans="1:19" ht="27" customHeight="1">
      <c r="A227" s="216" t="s">
        <v>105</v>
      </c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10"/>
      <c r="R227" s="30" t="s">
        <v>31</v>
      </c>
      <c r="S227" s="114">
        <f>++C210</f>
        <v>7</v>
      </c>
    </row>
    <row r="228" spans="1:20" s="43" customFormat="1" ht="27" customHeight="1">
      <c r="A228" s="209" t="s">
        <v>151</v>
      </c>
      <c r="B228" s="209"/>
      <c r="C228" s="209"/>
      <c r="D228" s="1">
        <v>80</v>
      </c>
      <c r="E228" s="22">
        <v>0.56</v>
      </c>
      <c r="F228" s="22">
        <v>0.08</v>
      </c>
      <c r="G228" s="22">
        <v>1.52</v>
      </c>
      <c r="H228" s="21">
        <v>9.04</v>
      </c>
      <c r="I228" s="23">
        <v>5.6</v>
      </c>
      <c r="J228" s="23">
        <v>0.024</v>
      </c>
      <c r="K228" s="23">
        <v>0</v>
      </c>
      <c r="L228" s="23">
        <v>0</v>
      </c>
      <c r="M228" s="23">
        <v>13.6</v>
      </c>
      <c r="N228" s="23">
        <v>24</v>
      </c>
      <c r="O228" s="23">
        <v>11.2</v>
      </c>
      <c r="P228" s="23">
        <v>0.4</v>
      </c>
      <c r="Q228" s="10"/>
      <c r="R228" s="31" t="s">
        <v>71</v>
      </c>
      <c r="S228" s="114">
        <f>B216</f>
        <v>16</v>
      </c>
      <c r="T228" s="112"/>
    </row>
    <row r="229" spans="1:19" ht="27" customHeight="1">
      <c r="A229" s="68" t="s">
        <v>97</v>
      </c>
      <c r="B229" s="49">
        <v>84</v>
      </c>
      <c r="C229" s="26">
        <v>80</v>
      </c>
      <c r="D229" s="26"/>
      <c r="E229" s="26"/>
      <c r="F229" s="35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10"/>
      <c r="R229" s="30" t="s">
        <v>32</v>
      </c>
      <c r="S229" s="114">
        <f>+C211</f>
        <v>5</v>
      </c>
    </row>
    <row r="230" spans="1:20" ht="27" customHeight="1">
      <c r="A230" s="68" t="s">
        <v>78</v>
      </c>
      <c r="B230" s="49">
        <v>81.6</v>
      </c>
      <c r="C230" s="26">
        <v>80</v>
      </c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10"/>
      <c r="R230" s="30" t="s">
        <v>23</v>
      </c>
      <c r="S230" s="114"/>
      <c r="T230" s="43"/>
    </row>
    <row r="231" spans="1:19" ht="27" customHeight="1">
      <c r="A231" s="123" t="s">
        <v>88</v>
      </c>
      <c r="B231" s="50">
        <v>2.0250000000000004</v>
      </c>
      <c r="C231" s="51">
        <v>1.5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10"/>
      <c r="R231" s="31" t="s">
        <v>33</v>
      </c>
      <c r="S231" s="114">
        <f>B207</f>
        <v>5</v>
      </c>
    </row>
    <row r="232" spans="1:20" ht="31.5" customHeight="1">
      <c r="A232" s="221" t="s">
        <v>182</v>
      </c>
      <c r="B232" s="221"/>
      <c r="C232" s="221"/>
      <c r="D232" s="95" t="s">
        <v>153</v>
      </c>
      <c r="E232" s="22">
        <v>12.1</v>
      </c>
      <c r="F232" s="22">
        <v>10.5</v>
      </c>
      <c r="G232" s="22">
        <v>16.2</v>
      </c>
      <c r="H232" s="21">
        <v>207.7</v>
      </c>
      <c r="I232" s="23">
        <v>0.75</v>
      </c>
      <c r="J232" s="23">
        <v>0.125</v>
      </c>
      <c r="K232" s="23">
        <v>0.029999999999999995</v>
      </c>
      <c r="L232" s="23">
        <v>1.9899999999999998</v>
      </c>
      <c r="M232" s="23">
        <v>60.325</v>
      </c>
      <c r="N232" s="23">
        <v>153</v>
      </c>
      <c r="O232" s="23">
        <v>26.780000000000005</v>
      </c>
      <c r="P232" s="23">
        <v>0.875</v>
      </c>
      <c r="Q232" s="10"/>
      <c r="R232" s="31" t="s">
        <v>79</v>
      </c>
      <c r="T232" s="43"/>
    </row>
    <row r="233" spans="1:17" ht="30.75" customHeight="1">
      <c r="A233" s="101" t="s">
        <v>138</v>
      </c>
      <c r="B233" s="158">
        <v>75</v>
      </c>
      <c r="C233" s="64">
        <v>50</v>
      </c>
      <c r="D233" s="66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10"/>
    </row>
    <row r="234" spans="1:19" ht="31.5" customHeight="1">
      <c r="A234" s="101" t="s">
        <v>139</v>
      </c>
      <c r="B234" s="158">
        <v>91</v>
      </c>
      <c r="C234" s="64">
        <v>50</v>
      </c>
      <c r="D234" s="66"/>
      <c r="E234" s="41"/>
      <c r="F234" s="41"/>
      <c r="G234" s="41"/>
      <c r="H234" s="21"/>
      <c r="I234" s="83"/>
      <c r="J234" s="83"/>
      <c r="K234" s="83"/>
      <c r="L234" s="83"/>
      <c r="M234" s="83"/>
      <c r="N234" s="83"/>
      <c r="O234" s="83"/>
      <c r="P234" s="83"/>
      <c r="Q234" s="10"/>
      <c r="R234" s="43" t="s">
        <v>18</v>
      </c>
      <c r="S234" s="43"/>
    </row>
    <row r="235" spans="1:19" ht="29.25" customHeight="1">
      <c r="A235" s="61" t="s">
        <v>135</v>
      </c>
      <c r="B235" s="158">
        <v>67.5</v>
      </c>
      <c r="C235" s="64">
        <v>50</v>
      </c>
      <c r="D235" s="66"/>
      <c r="E235" s="41"/>
      <c r="F235" s="41"/>
      <c r="G235" s="41"/>
      <c r="H235" s="64"/>
      <c r="I235" s="83"/>
      <c r="J235" s="83"/>
      <c r="K235" s="83"/>
      <c r="L235" s="83"/>
      <c r="M235" s="83"/>
      <c r="N235" s="83"/>
      <c r="O235" s="83"/>
      <c r="P235" s="83"/>
      <c r="Q235" s="42"/>
      <c r="R235" s="30" t="s">
        <v>34</v>
      </c>
      <c r="S235" s="112">
        <f>D260</f>
        <v>20</v>
      </c>
    </row>
    <row r="236" spans="1:19" ht="33" customHeight="1">
      <c r="A236" s="101" t="s">
        <v>140</v>
      </c>
      <c r="B236" s="55">
        <v>65.5</v>
      </c>
      <c r="C236" s="64">
        <v>50</v>
      </c>
      <c r="D236" s="66"/>
      <c r="E236" s="35"/>
      <c r="F236" s="41"/>
      <c r="G236" s="41"/>
      <c r="H236" s="64"/>
      <c r="I236" s="172"/>
      <c r="J236" s="172"/>
      <c r="K236" s="172"/>
      <c r="L236" s="172"/>
      <c r="M236" s="172"/>
      <c r="N236" s="172"/>
      <c r="O236" s="172"/>
      <c r="P236" s="172"/>
      <c r="Q236" s="10"/>
      <c r="R236" s="31" t="s">
        <v>35</v>
      </c>
      <c r="S236" s="114">
        <f>+D258+B239+B243</f>
        <v>45</v>
      </c>
    </row>
    <row r="237" spans="1:19" ht="32.25" customHeight="1">
      <c r="A237" s="101" t="s">
        <v>141</v>
      </c>
      <c r="B237" s="55">
        <v>67.5</v>
      </c>
      <c r="C237" s="64">
        <v>50</v>
      </c>
      <c r="D237" s="66"/>
      <c r="E237" s="35"/>
      <c r="F237" s="41"/>
      <c r="G237" s="41"/>
      <c r="H237" s="64"/>
      <c r="I237" s="172"/>
      <c r="J237" s="172"/>
      <c r="K237" s="84"/>
      <c r="L237" s="172"/>
      <c r="M237" s="172"/>
      <c r="N237" s="172"/>
      <c r="O237" s="172"/>
      <c r="P237" s="172"/>
      <c r="Q237" s="10"/>
      <c r="R237" s="31" t="s">
        <v>68</v>
      </c>
      <c r="S237" s="114"/>
    </row>
    <row r="238" spans="1:19" ht="27" customHeight="1">
      <c r="A238" s="206" t="s">
        <v>181</v>
      </c>
      <c r="B238" s="55">
        <v>32.76</v>
      </c>
      <c r="C238" s="64">
        <v>28</v>
      </c>
      <c r="D238" s="66"/>
      <c r="E238" s="35"/>
      <c r="F238" s="41"/>
      <c r="G238" s="41"/>
      <c r="H238" s="64"/>
      <c r="I238" s="172"/>
      <c r="J238" s="172"/>
      <c r="K238" s="84"/>
      <c r="L238" s="172"/>
      <c r="M238" s="172"/>
      <c r="N238" s="172"/>
      <c r="O238" s="172"/>
      <c r="P238" s="172"/>
      <c r="Q238" s="10"/>
      <c r="R238" s="32" t="s">
        <v>69</v>
      </c>
      <c r="S238" s="114"/>
    </row>
    <row r="239" spans="1:19" ht="27" customHeight="1">
      <c r="A239" s="123" t="s">
        <v>40</v>
      </c>
      <c r="B239" s="64">
        <v>15</v>
      </c>
      <c r="C239" s="64">
        <v>15</v>
      </c>
      <c r="D239" s="66"/>
      <c r="E239" s="35"/>
      <c r="F239" s="41"/>
      <c r="G239" s="41"/>
      <c r="H239" s="64"/>
      <c r="I239" s="172"/>
      <c r="J239" s="172"/>
      <c r="K239" s="172"/>
      <c r="L239" s="172"/>
      <c r="M239" s="172"/>
      <c r="N239" s="172"/>
      <c r="O239" s="172"/>
      <c r="P239" s="172"/>
      <c r="Q239" s="10"/>
      <c r="R239" s="32" t="s">
        <v>59</v>
      </c>
      <c r="S239" s="114"/>
    </row>
    <row r="240" spans="1:19" ht="27" customHeight="1">
      <c r="A240" s="207" t="s">
        <v>64</v>
      </c>
      <c r="B240" s="64">
        <v>10</v>
      </c>
      <c r="C240" s="64">
        <v>10</v>
      </c>
      <c r="D240" s="66"/>
      <c r="E240" s="35"/>
      <c r="F240" s="41"/>
      <c r="G240" s="41"/>
      <c r="H240" s="64"/>
      <c r="I240" s="172"/>
      <c r="J240" s="172"/>
      <c r="K240" s="172"/>
      <c r="L240" s="172"/>
      <c r="M240" s="172"/>
      <c r="N240" s="172"/>
      <c r="O240" s="172"/>
      <c r="P240" s="172"/>
      <c r="Q240" s="10"/>
      <c r="R240" s="31" t="s">
        <v>22</v>
      </c>
      <c r="S240" s="114">
        <f>+B248</f>
        <v>220.22</v>
      </c>
    </row>
    <row r="241" spans="1:19" ht="27" customHeight="1">
      <c r="A241" s="142" t="s">
        <v>49</v>
      </c>
      <c r="B241" s="64">
        <v>9.52</v>
      </c>
      <c r="C241" s="64">
        <v>8</v>
      </c>
      <c r="D241" s="66"/>
      <c r="E241" s="35"/>
      <c r="F241" s="41"/>
      <c r="G241" s="41"/>
      <c r="H241" s="64"/>
      <c r="I241" s="172"/>
      <c r="J241" s="172"/>
      <c r="K241" s="172"/>
      <c r="L241" s="172"/>
      <c r="M241" s="172"/>
      <c r="N241" s="172"/>
      <c r="O241" s="172"/>
      <c r="P241" s="172"/>
      <c r="Q241" s="10"/>
      <c r="R241" s="31" t="s">
        <v>24</v>
      </c>
      <c r="S241" s="114">
        <f>B226++B241</f>
        <v>155.12</v>
      </c>
    </row>
    <row r="242" spans="1:19" ht="27" customHeight="1">
      <c r="A242" s="123" t="s">
        <v>66</v>
      </c>
      <c r="B242" s="64">
        <v>5</v>
      </c>
      <c r="C242" s="64">
        <v>5</v>
      </c>
      <c r="D242" s="66"/>
      <c r="E242" s="35"/>
      <c r="F242" s="41"/>
      <c r="G242" s="41"/>
      <c r="H242" s="64"/>
      <c r="I242" s="172"/>
      <c r="J242" s="172"/>
      <c r="K242" s="172"/>
      <c r="L242" s="172"/>
      <c r="M242" s="172"/>
      <c r="N242" s="172"/>
      <c r="O242" s="172"/>
      <c r="P242" s="172"/>
      <c r="Q242" s="10"/>
      <c r="R242" s="31" t="s">
        <v>21</v>
      </c>
      <c r="S242" s="112">
        <f>D257</f>
        <v>160</v>
      </c>
    </row>
    <row r="243" spans="1:19" ht="21" customHeight="1">
      <c r="A243" s="123" t="s">
        <v>108</v>
      </c>
      <c r="B243" s="64">
        <v>10</v>
      </c>
      <c r="C243" s="64">
        <v>10</v>
      </c>
      <c r="D243" s="66"/>
      <c r="E243" s="35"/>
      <c r="F243" s="41"/>
      <c r="G243" s="41"/>
      <c r="H243" s="64"/>
      <c r="I243" s="172"/>
      <c r="J243" s="172"/>
      <c r="K243" s="172"/>
      <c r="L243" s="172"/>
      <c r="M243" s="172"/>
      <c r="N243" s="172"/>
      <c r="O243" s="172"/>
      <c r="P243" s="172"/>
      <c r="Q243" s="14"/>
      <c r="R243" s="31" t="s">
        <v>25</v>
      </c>
      <c r="S243" s="114"/>
    </row>
    <row r="244" spans="1:18" ht="27" customHeight="1">
      <c r="A244" s="142" t="s">
        <v>42</v>
      </c>
      <c r="B244" s="66">
        <v>8</v>
      </c>
      <c r="C244" s="66">
        <v>8</v>
      </c>
      <c r="D244" s="66"/>
      <c r="E244" s="41"/>
      <c r="F244" s="41"/>
      <c r="G244" s="41"/>
      <c r="H244" s="64"/>
      <c r="I244" s="164"/>
      <c r="J244" s="164"/>
      <c r="K244" s="164"/>
      <c r="L244" s="164"/>
      <c r="M244" s="164"/>
      <c r="N244" s="164"/>
      <c r="O244" s="164"/>
      <c r="P244" s="164"/>
      <c r="Q244" s="14"/>
      <c r="R244" s="31" t="s">
        <v>61</v>
      </c>
    </row>
    <row r="245" spans="1:19" ht="27" customHeight="1">
      <c r="A245" s="58" t="s">
        <v>73</v>
      </c>
      <c r="B245" s="26">
        <v>5</v>
      </c>
      <c r="C245" s="26">
        <v>5</v>
      </c>
      <c r="D245" s="26"/>
      <c r="E245" s="35"/>
      <c r="F245" s="35"/>
      <c r="G245" s="35"/>
      <c r="H245" s="49"/>
      <c r="I245" s="168"/>
      <c r="J245" s="168"/>
      <c r="K245" s="168"/>
      <c r="L245" s="168"/>
      <c r="M245" s="168"/>
      <c r="N245" s="168"/>
      <c r="O245" s="168"/>
      <c r="P245" s="168"/>
      <c r="Q245" s="14"/>
      <c r="R245" s="31" t="s">
        <v>20</v>
      </c>
      <c r="S245" s="114">
        <f>C256</f>
        <v>15</v>
      </c>
    </row>
    <row r="246" spans="1:18" ht="20.25" customHeight="1">
      <c r="A246" s="217" t="s">
        <v>83</v>
      </c>
      <c r="B246" s="217"/>
      <c r="C246" s="217"/>
      <c r="D246" s="95">
        <v>180</v>
      </c>
      <c r="E246" s="74">
        <v>3.9</v>
      </c>
      <c r="F246" s="74">
        <v>5.9</v>
      </c>
      <c r="G246" s="74">
        <v>26.7</v>
      </c>
      <c r="H246" s="21">
        <v>175.5</v>
      </c>
      <c r="I246" s="23">
        <v>13.87</v>
      </c>
      <c r="J246" s="23">
        <v>0.18</v>
      </c>
      <c r="K246" s="23">
        <v>0.07</v>
      </c>
      <c r="L246" s="23">
        <v>0.2</v>
      </c>
      <c r="M246" s="23">
        <v>48.6</v>
      </c>
      <c r="N246" s="23">
        <v>84.6</v>
      </c>
      <c r="O246" s="23">
        <v>15</v>
      </c>
      <c r="P246" s="23">
        <v>1.2</v>
      </c>
      <c r="Q246" s="14"/>
      <c r="R246" s="31" t="s">
        <v>26</v>
      </c>
    </row>
    <row r="247" spans="1:19" ht="27" customHeight="1">
      <c r="A247" s="20" t="s">
        <v>45</v>
      </c>
      <c r="B247" s="49">
        <v>204.82000000000002</v>
      </c>
      <c r="C247" s="26">
        <v>154</v>
      </c>
      <c r="D247" s="26"/>
      <c r="E247" s="35"/>
      <c r="F247" s="35"/>
      <c r="G247" s="35"/>
      <c r="H247" s="49"/>
      <c r="I247" s="48"/>
      <c r="J247" s="48"/>
      <c r="K247" s="48"/>
      <c r="L247" s="48"/>
      <c r="M247" s="48"/>
      <c r="N247" s="48"/>
      <c r="O247" s="48"/>
      <c r="P247" s="48"/>
      <c r="Q247" s="14"/>
      <c r="R247" s="30" t="s">
        <v>80</v>
      </c>
      <c r="S247" s="112">
        <f>C254</f>
        <v>4</v>
      </c>
    </row>
    <row r="248" spans="1:18" ht="27" customHeight="1">
      <c r="A248" s="58" t="s">
        <v>46</v>
      </c>
      <c r="B248" s="49">
        <v>220.22</v>
      </c>
      <c r="C248" s="26">
        <v>154</v>
      </c>
      <c r="D248" s="26"/>
      <c r="E248" s="35"/>
      <c r="F248" s="35"/>
      <c r="G248" s="35"/>
      <c r="H248" s="49"/>
      <c r="I248" s="168"/>
      <c r="J248" s="168"/>
      <c r="K248" s="168"/>
      <c r="L248" s="168"/>
      <c r="M248" s="168"/>
      <c r="N248" s="168"/>
      <c r="O248" s="168"/>
      <c r="P248" s="168"/>
      <c r="Q248" s="14"/>
      <c r="R248" s="31" t="s">
        <v>27</v>
      </c>
    </row>
    <row r="249" spans="1:20" ht="27" customHeight="1">
      <c r="A249" s="20" t="s">
        <v>47</v>
      </c>
      <c r="B249" s="49">
        <v>237.16</v>
      </c>
      <c r="C249" s="26">
        <v>154</v>
      </c>
      <c r="D249" s="26"/>
      <c r="E249" s="35"/>
      <c r="F249" s="35"/>
      <c r="G249" s="35"/>
      <c r="H249" s="49"/>
      <c r="I249" s="168"/>
      <c r="J249" s="168"/>
      <c r="K249" s="168"/>
      <c r="L249" s="168"/>
      <c r="M249" s="168"/>
      <c r="N249" s="168"/>
      <c r="O249" s="168"/>
      <c r="P249" s="168"/>
      <c r="Q249" s="14"/>
      <c r="R249" s="31" t="s">
        <v>70</v>
      </c>
      <c r="S249" s="114">
        <f>B238</f>
        <v>32.76</v>
      </c>
      <c r="T249" s="132"/>
    </row>
    <row r="250" spans="1:19" ht="27" customHeight="1">
      <c r="A250" s="20" t="s">
        <v>48</v>
      </c>
      <c r="B250" s="49">
        <v>257.18</v>
      </c>
      <c r="C250" s="26">
        <v>154</v>
      </c>
      <c r="D250" s="26"/>
      <c r="E250" s="35"/>
      <c r="F250" s="35"/>
      <c r="G250" s="35"/>
      <c r="H250" s="49"/>
      <c r="I250" s="168"/>
      <c r="J250" s="168"/>
      <c r="K250" s="168"/>
      <c r="L250" s="168"/>
      <c r="M250" s="168"/>
      <c r="N250" s="168"/>
      <c r="O250" s="168"/>
      <c r="P250" s="168"/>
      <c r="Q250" s="14"/>
      <c r="R250" s="30" t="s">
        <v>62</v>
      </c>
      <c r="S250" s="114"/>
    </row>
    <row r="251" spans="1:18" ht="27" customHeight="1">
      <c r="A251" s="58" t="s">
        <v>64</v>
      </c>
      <c r="B251" s="26">
        <v>29</v>
      </c>
      <c r="C251" s="26">
        <v>29</v>
      </c>
      <c r="D251" s="26"/>
      <c r="E251" s="35"/>
      <c r="F251" s="35"/>
      <c r="G251" s="35"/>
      <c r="H251" s="49"/>
      <c r="I251" s="168"/>
      <c r="J251" s="168"/>
      <c r="K251" s="168"/>
      <c r="L251" s="168"/>
      <c r="M251" s="168"/>
      <c r="N251" s="168"/>
      <c r="O251" s="168"/>
      <c r="P251" s="168"/>
      <c r="Q251" s="14"/>
      <c r="R251" s="30" t="s">
        <v>63</v>
      </c>
    </row>
    <row r="252" spans="1:19" ht="27" customHeight="1">
      <c r="A252" s="123" t="s">
        <v>38</v>
      </c>
      <c r="B252" s="26">
        <v>7</v>
      </c>
      <c r="C252" s="26">
        <v>7</v>
      </c>
      <c r="D252" s="35"/>
      <c r="E252" s="35"/>
      <c r="F252" s="35"/>
      <c r="G252" s="35"/>
      <c r="H252" s="49"/>
      <c r="I252" s="49"/>
      <c r="J252" s="49"/>
      <c r="K252" s="49"/>
      <c r="L252" s="49"/>
      <c r="M252" s="49"/>
      <c r="N252" s="49"/>
      <c r="O252" s="49"/>
      <c r="P252" s="49"/>
      <c r="Q252" s="14"/>
      <c r="R252" s="31" t="s">
        <v>28</v>
      </c>
      <c r="S252" s="114">
        <f>B233</f>
        <v>75</v>
      </c>
    </row>
    <row r="253" spans="1:19" ht="27" customHeight="1">
      <c r="A253" s="210" t="s">
        <v>116</v>
      </c>
      <c r="B253" s="210"/>
      <c r="C253" s="210"/>
      <c r="D253" s="95">
        <v>200</v>
      </c>
      <c r="E253" s="22">
        <v>3.8</v>
      </c>
      <c r="F253" s="95">
        <v>3.7</v>
      </c>
      <c r="G253" s="95">
        <v>18.1</v>
      </c>
      <c r="H253" s="3">
        <v>120.9</v>
      </c>
      <c r="I253" s="22">
        <v>0.7</v>
      </c>
      <c r="J253" s="22">
        <v>0.04</v>
      </c>
      <c r="K253" s="22">
        <v>0</v>
      </c>
      <c r="L253" s="22">
        <v>0</v>
      </c>
      <c r="M253" s="22">
        <v>177</v>
      </c>
      <c r="N253" s="22">
        <v>133.7</v>
      </c>
      <c r="O253" s="22">
        <v>0</v>
      </c>
      <c r="P253" s="22">
        <v>0.05</v>
      </c>
      <c r="Q253" s="14"/>
      <c r="R253" s="33" t="s">
        <v>29</v>
      </c>
      <c r="S253" s="114">
        <f>C255++B240+B251</f>
        <v>169</v>
      </c>
    </row>
    <row r="254" spans="1:19" ht="27" customHeight="1">
      <c r="A254" s="137" t="s">
        <v>72</v>
      </c>
      <c r="B254" s="50">
        <v>4</v>
      </c>
      <c r="C254" s="50">
        <v>4</v>
      </c>
      <c r="D254" s="51"/>
      <c r="E254" s="54"/>
      <c r="F254" s="54"/>
      <c r="G254" s="54"/>
      <c r="H254" s="50"/>
      <c r="I254" s="50"/>
      <c r="J254" s="50"/>
      <c r="K254" s="50"/>
      <c r="L254" s="50"/>
      <c r="M254" s="50"/>
      <c r="N254" s="50"/>
      <c r="O254" s="50"/>
      <c r="P254" s="50"/>
      <c r="Q254" s="14"/>
      <c r="R254" s="100" t="s">
        <v>87</v>
      </c>
      <c r="S254" s="114"/>
    </row>
    <row r="255" spans="1:19" ht="27" customHeight="1">
      <c r="A255" s="123" t="s">
        <v>64</v>
      </c>
      <c r="B255" s="66">
        <v>130</v>
      </c>
      <c r="C255" s="66">
        <v>130</v>
      </c>
      <c r="D255" s="66"/>
      <c r="E255" s="41"/>
      <c r="F255" s="41"/>
      <c r="G255" s="41"/>
      <c r="H255" s="64"/>
      <c r="I255" s="64"/>
      <c r="J255" s="64"/>
      <c r="K255" s="64"/>
      <c r="L255" s="64"/>
      <c r="M255" s="64"/>
      <c r="N255" s="64"/>
      <c r="O255" s="64"/>
      <c r="P255" s="64"/>
      <c r="Q255" s="14"/>
      <c r="R255" s="30" t="s">
        <v>30</v>
      </c>
      <c r="S255" s="114"/>
    </row>
    <row r="256" spans="1:19" ht="27" customHeight="1">
      <c r="A256" s="123" t="s">
        <v>37</v>
      </c>
      <c r="B256" s="66">
        <v>15</v>
      </c>
      <c r="C256" s="66">
        <v>15</v>
      </c>
      <c r="D256" s="66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14"/>
      <c r="R256" s="30" t="s">
        <v>31</v>
      </c>
      <c r="S256" s="114"/>
    </row>
    <row r="257" spans="1:18" ht="27" customHeight="1">
      <c r="A257" s="221" t="s">
        <v>173</v>
      </c>
      <c r="B257" s="221"/>
      <c r="C257" s="221"/>
      <c r="D257" s="5">
        <v>160</v>
      </c>
      <c r="E257" s="70">
        <v>0.2</v>
      </c>
      <c r="F257" s="70">
        <v>0.25</v>
      </c>
      <c r="G257" s="70">
        <v>15</v>
      </c>
      <c r="H257" s="3">
        <v>66.91666666666667</v>
      </c>
      <c r="I257" s="22">
        <v>2.5</v>
      </c>
      <c r="J257" s="22">
        <v>0.05</v>
      </c>
      <c r="K257" s="22">
        <v>0</v>
      </c>
      <c r="L257" s="22">
        <v>0.5000000000000001</v>
      </c>
      <c r="M257" s="22">
        <v>10</v>
      </c>
      <c r="N257" s="22">
        <v>5</v>
      </c>
      <c r="O257" s="22">
        <v>2.5</v>
      </c>
      <c r="P257" s="22">
        <v>0</v>
      </c>
      <c r="Q257" s="14"/>
      <c r="R257" s="31" t="s">
        <v>71</v>
      </c>
    </row>
    <row r="258" spans="1:19" ht="27" customHeight="1">
      <c r="A258" s="210" t="s">
        <v>76</v>
      </c>
      <c r="B258" s="210"/>
      <c r="C258" s="210"/>
      <c r="D258" s="95">
        <v>20</v>
      </c>
      <c r="E258" s="22">
        <v>1.6399999999999997</v>
      </c>
      <c r="F258" s="22">
        <v>0.28</v>
      </c>
      <c r="G258" s="22">
        <v>7.22</v>
      </c>
      <c r="H258" s="21">
        <v>37.96</v>
      </c>
      <c r="I258" s="22">
        <v>0</v>
      </c>
      <c r="J258" s="22">
        <v>0.046000000000000006</v>
      </c>
      <c r="K258" s="22">
        <v>0</v>
      </c>
      <c r="L258" s="22">
        <v>0</v>
      </c>
      <c r="M258" s="22">
        <v>6.6</v>
      </c>
      <c r="N258" s="22">
        <v>43.6</v>
      </c>
      <c r="O258" s="22">
        <v>12.4</v>
      </c>
      <c r="P258" s="22">
        <v>0.84</v>
      </c>
      <c r="Q258" s="14"/>
      <c r="R258" s="30" t="s">
        <v>32</v>
      </c>
      <c r="S258" s="114">
        <f>+B245+B252</f>
        <v>12</v>
      </c>
    </row>
    <row r="259" spans="1:19" ht="27" customHeight="1">
      <c r="A259" s="211" t="s">
        <v>75</v>
      </c>
      <c r="B259" s="211"/>
      <c r="C259" s="211"/>
      <c r="D259" s="95">
        <v>20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145"/>
      <c r="R259" s="30" t="s">
        <v>23</v>
      </c>
      <c r="S259" s="114">
        <f>B244</f>
        <v>8</v>
      </c>
    </row>
    <row r="260" spans="1:19" ht="27" customHeight="1">
      <c r="A260" s="211" t="s">
        <v>34</v>
      </c>
      <c r="B260" s="211"/>
      <c r="C260" s="211"/>
      <c r="D260" s="95">
        <v>20</v>
      </c>
      <c r="E260" s="22">
        <v>0.94</v>
      </c>
      <c r="F260" s="22">
        <v>0.2</v>
      </c>
      <c r="G260" s="22">
        <v>8.74</v>
      </c>
      <c r="H260" s="21">
        <v>40.52</v>
      </c>
      <c r="I260" s="22">
        <v>0</v>
      </c>
      <c r="J260" s="22">
        <v>0.016</v>
      </c>
      <c r="K260" s="22">
        <v>0</v>
      </c>
      <c r="L260" s="22">
        <v>0</v>
      </c>
      <c r="M260" s="22">
        <v>3.6</v>
      </c>
      <c r="N260" s="22">
        <v>17.4</v>
      </c>
      <c r="O260" s="22">
        <v>3.8</v>
      </c>
      <c r="P260" s="22">
        <v>0.56</v>
      </c>
      <c r="Q260" s="131"/>
      <c r="R260" s="31" t="s">
        <v>33</v>
      </c>
      <c r="S260" s="114">
        <f>+B242</f>
        <v>5</v>
      </c>
    </row>
    <row r="261" spans="1:19" ht="27" customHeight="1">
      <c r="A261" s="220" t="s">
        <v>19</v>
      </c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131"/>
      <c r="R261" s="31" t="s">
        <v>79</v>
      </c>
      <c r="S261" s="113"/>
    </row>
    <row r="262" spans="1:17" ht="27" customHeight="1">
      <c r="A262" s="154" t="s">
        <v>1</v>
      </c>
      <c r="B262" s="212" t="s">
        <v>2</v>
      </c>
      <c r="C262" s="212" t="s">
        <v>3</v>
      </c>
      <c r="D262" s="212" t="s">
        <v>4</v>
      </c>
      <c r="E262" s="212"/>
      <c r="F262" s="212"/>
      <c r="G262" s="212"/>
      <c r="H262" s="212"/>
      <c r="I262" s="212" t="s">
        <v>121</v>
      </c>
      <c r="J262" s="212"/>
      <c r="K262" s="212"/>
      <c r="L262" s="212"/>
      <c r="M262" s="212" t="s">
        <v>122</v>
      </c>
      <c r="N262" s="212"/>
      <c r="O262" s="212"/>
      <c r="P262" s="212"/>
      <c r="Q262" s="14"/>
    </row>
    <row r="263" spans="1:18" ht="27" customHeight="1">
      <c r="A263" s="154"/>
      <c r="B263" s="212"/>
      <c r="C263" s="212"/>
      <c r="D263" s="6" t="s">
        <v>5</v>
      </c>
      <c r="E263" s="75" t="s">
        <v>6</v>
      </c>
      <c r="F263" s="75" t="s">
        <v>7</v>
      </c>
      <c r="G263" s="75" t="s">
        <v>8</v>
      </c>
      <c r="H263" s="92" t="s">
        <v>9</v>
      </c>
      <c r="I263" s="163" t="s">
        <v>123</v>
      </c>
      <c r="J263" s="163" t="s">
        <v>124</v>
      </c>
      <c r="K263" s="163" t="s">
        <v>125</v>
      </c>
      <c r="L263" s="163" t="s">
        <v>126</v>
      </c>
      <c r="M263" s="163" t="s">
        <v>127</v>
      </c>
      <c r="N263" s="163" t="s">
        <v>128</v>
      </c>
      <c r="O263" s="163" t="s">
        <v>129</v>
      </c>
      <c r="P263" s="163" t="s">
        <v>130</v>
      </c>
      <c r="Q263" s="14"/>
      <c r="R263" s="112" t="s">
        <v>19</v>
      </c>
    </row>
    <row r="264" spans="1:20" ht="27" customHeight="1">
      <c r="A264" s="222" t="s">
        <v>10</v>
      </c>
      <c r="B264" s="222"/>
      <c r="C264" s="222"/>
      <c r="D264" s="222"/>
      <c r="E264" s="96">
        <v>13.809999999999999</v>
      </c>
      <c r="F264" s="96">
        <v>16.6</v>
      </c>
      <c r="G264" s="96">
        <v>110.91</v>
      </c>
      <c r="H264" s="97">
        <v>648.28</v>
      </c>
      <c r="I264" s="96">
        <v>4.800000000000001</v>
      </c>
      <c r="J264" s="96">
        <v>0.08399999999999999</v>
      </c>
      <c r="K264" s="96">
        <v>0.08</v>
      </c>
      <c r="L264" s="96">
        <v>0.37</v>
      </c>
      <c r="M264" s="96">
        <v>254.5</v>
      </c>
      <c r="N264" s="96">
        <v>173.61999999999998</v>
      </c>
      <c r="O264" s="96">
        <v>33.85</v>
      </c>
      <c r="P264" s="96">
        <v>1.2600000000000002</v>
      </c>
      <c r="Q264" s="14"/>
      <c r="R264" s="30" t="s">
        <v>34</v>
      </c>
      <c r="S264" s="112">
        <f>+D279</f>
        <v>30</v>
      </c>
      <c r="T264" s="43"/>
    </row>
    <row r="265" spans="1:19" ht="27" customHeight="1">
      <c r="A265" s="221" t="s">
        <v>117</v>
      </c>
      <c r="B265" s="221"/>
      <c r="C265" s="221"/>
      <c r="D265" s="95" t="s">
        <v>103</v>
      </c>
      <c r="E265" s="95">
        <v>9.1</v>
      </c>
      <c r="F265" s="22">
        <v>7.8</v>
      </c>
      <c r="G265" s="95">
        <v>37.1</v>
      </c>
      <c r="H265" s="21">
        <v>255</v>
      </c>
      <c r="I265" s="159">
        <v>0.4</v>
      </c>
      <c r="J265" s="159">
        <v>0.04</v>
      </c>
      <c r="K265" s="22">
        <v>0.04</v>
      </c>
      <c r="L265" s="159">
        <v>0.05</v>
      </c>
      <c r="M265" s="159">
        <v>228.1</v>
      </c>
      <c r="N265" s="159">
        <v>124.52</v>
      </c>
      <c r="O265" s="159">
        <v>19.75</v>
      </c>
      <c r="P265" s="159">
        <v>0.2</v>
      </c>
      <c r="Q265" s="146"/>
      <c r="R265" s="31" t="s">
        <v>35</v>
      </c>
      <c r="S265" s="112">
        <f>C273</f>
        <v>30</v>
      </c>
    </row>
    <row r="266" spans="1:19" ht="27" customHeight="1">
      <c r="A266" s="68" t="s">
        <v>36</v>
      </c>
      <c r="B266" s="26">
        <v>40</v>
      </c>
      <c r="C266" s="26">
        <v>40</v>
      </c>
      <c r="D266" s="94"/>
      <c r="E266" s="94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27"/>
      <c r="R266" s="31" t="s">
        <v>68</v>
      </c>
      <c r="S266" s="114"/>
    </row>
    <row r="267" spans="1:19" ht="27" customHeight="1">
      <c r="A267" s="68" t="s">
        <v>64</v>
      </c>
      <c r="B267" s="49">
        <v>100</v>
      </c>
      <c r="C267" s="49">
        <v>100</v>
      </c>
      <c r="D267" s="66"/>
      <c r="E267" s="22"/>
      <c r="F267" s="22"/>
      <c r="G267" s="22"/>
      <c r="H267" s="69"/>
      <c r="I267" s="69"/>
      <c r="J267" s="69"/>
      <c r="K267" s="69"/>
      <c r="L267" s="69"/>
      <c r="M267" s="69"/>
      <c r="N267" s="69"/>
      <c r="O267" s="69"/>
      <c r="P267" s="69"/>
      <c r="Q267" s="127"/>
      <c r="R267" s="32" t="s">
        <v>69</v>
      </c>
      <c r="S267" s="134">
        <f>C266</f>
        <v>40</v>
      </c>
    </row>
    <row r="268" spans="1:19" ht="27" customHeight="1">
      <c r="A268" s="68" t="s">
        <v>60</v>
      </c>
      <c r="B268" s="49">
        <v>68</v>
      </c>
      <c r="C268" s="49">
        <v>68</v>
      </c>
      <c r="D268" s="66"/>
      <c r="E268" s="22"/>
      <c r="F268" s="22"/>
      <c r="G268" s="22"/>
      <c r="H268" s="69"/>
      <c r="I268" s="69"/>
      <c r="J268" s="69"/>
      <c r="K268" s="69"/>
      <c r="L268" s="69"/>
      <c r="M268" s="69"/>
      <c r="N268" s="69"/>
      <c r="O268" s="69"/>
      <c r="P268" s="69"/>
      <c r="Q268" s="15"/>
      <c r="R268" s="32" t="s">
        <v>59</v>
      </c>
      <c r="S268" s="114"/>
    </row>
    <row r="269" spans="1:19" ht="27" customHeight="1">
      <c r="A269" s="123" t="s">
        <v>37</v>
      </c>
      <c r="B269" s="64">
        <v>4</v>
      </c>
      <c r="C269" s="64">
        <v>4</v>
      </c>
      <c r="D269" s="66"/>
      <c r="E269" s="41"/>
      <c r="F269" s="41"/>
      <c r="G269" s="41"/>
      <c r="H269" s="21"/>
      <c r="I269" s="21"/>
      <c r="J269" s="21"/>
      <c r="K269" s="21"/>
      <c r="L269" s="21"/>
      <c r="M269" s="21"/>
      <c r="N269" s="21"/>
      <c r="O269" s="21"/>
      <c r="P269" s="21"/>
      <c r="Q269" s="8"/>
      <c r="R269" s="31" t="s">
        <v>22</v>
      </c>
      <c r="S269" s="114"/>
    </row>
    <row r="270" spans="1:21" s="115" customFormat="1" ht="27" customHeight="1">
      <c r="A270" s="138" t="s">
        <v>65</v>
      </c>
      <c r="B270" s="64">
        <v>1</v>
      </c>
      <c r="C270" s="64">
        <v>1</v>
      </c>
      <c r="D270" s="66"/>
      <c r="E270" s="41"/>
      <c r="F270" s="41"/>
      <c r="G270" s="41"/>
      <c r="H270" s="21"/>
      <c r="I270" s="21"/>
      <c r="J270" s="21"/>
      <c r="K270" s="21"/>
      <c r="L270" s="21"/>
      <c r="M270" s="21"/>
      <c r="N270" s="21"/>
      <c r="O270" s="21"/>
      <c r="P270" s="21"/>
      <c r="Q270" s="8"/>
      <c r="R270" s="31" t="s">
        <v>24</v>
      </c>
      <c r="S270" s="114"/>
      <c r="T270" s="112"/>
      <c r="U270" s="112"/>
    </row>
    <row r="271" spans="1:19" ht="27" customHeight="1">
      <c r="A271" s="123" t="s">
        <v>38</v>
      </c>
      <c r="B271" s="66">
        <v>5</v>
      </c>
      <c r="C271" s="66">
        <v>5</v>
      </c>
      <c r="D271" s="66"/>
      <c r="E271" s="41"/>
      <c r="F271" s="41"/>
      <c r="G271" s="41"/>
      <c r="H271" s="21"/>
      <c r="I271" s="21"/>
      <c r="J271" s="21"/>
      <c r="K271" s="21"/>
      <c r="L271" s="21"/>
      <c r="M271" s="21"/>
      <c r="N271" s="21"/>
      <c r="O271" s="21"/>
      <c r="P271" s="21"/>
      <c r="Q271" s="9"/>
      <c r="R271" s="31" t="s">
        <v>21</v>
      </c>
      <c r="S271" s="112">
        <f>+D278</f>
        <v>180</v>
      </c>
    </row>
    <row r="272" spans="1:18" ht="27" customHeight="1">
      <c r="A272" s="210" t="s">
        <v>114</v>
      </c>
      <c r="B272" s="210"/>
      <c r="C272" s="210"/>
      <c r="D272" s="85" t="s">
        <v>107</v>
      </c>
      <c r="E272" s="22">
        <v>2.3</v>
      </c>
      <c r="F272" s="22">
        <v>8.3</v>
      </c>
      <c r="G272" s="22">
        <v>14.5</v>
      </c>
      <c r="H272" s="21">
        <v>141.89999999999998</v>
      </c>
      <c r="I272" s="22">
        <v>0</v>
      </c>
      <c r="J272" s="22">
        <v>0.02</v>
      </c>
      <c r="K272" s="22">
        <v>0.04</v>
      </c>
      <c r="L272" s="22">
        <v>0.32</v>
      </c>
      <c r="M272" s="22">
        <v>6.4</v>
      </c>
      <c r="N272" s="22">
        <v>16</v>
      </c>
      <c r="O272" s="22">
        <v>2.8</v>
      </c>
      <c r="P272" s="22">
        <v>0.2</v>
      </c>
      <c r="Q272" s="10"/>
      <c r="R272" s="31" t="s">
        <v>25</v>
      </c>
    </row>
    <row r="273" spans="1:18" ht="27" customHeight="1">
      <c r="A273" s="68" t="s">
        <v>40</v>
      </c>
      <c r="B273" s="26">
        <v>30</v>
      </c>
      <c r="C273" s="26">
        <v>30</v>
      </c>
      <c r="D273" s="26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10"/>
      <c r="R273" s="31" t="s">
        <v>61</v>
      </c>
    </row>
    <row r="274" spans="1:19" ht="27" customHeight="1">
      <c r="A274" s="68" t="s">
        <v>73</v>
      </c>
      <c r="B274" s="26">
        <v>10</v>
      </c>
      <c r="C274" s="26">
        <v>10</v>
      </c>
      <c r="D274" s="26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10"/>
      <c r="R274" s="31" t="s">
        <v>20</v>
      </c>
      <c r="S274" s="114">
        <f>C269+C277</f>
        <v>19</v>
      </c>
    </row>
    <row r="275" spans="1:18" ht="27" customHeight="1">
      <c r="A275" s="210" t="s">
        <v>115</v>
      </c>
      <c r="B275" s="210"/>
      <c r="C275" s="210"/>
      <c r="D275" s="95">
        <v>200</v>
      </c>
      <c r="E275" s="22">
        <v>0.2</v>
      </c>
      <c r="F275" s="22">
        <v>0</v>
      </c>
      <c r="G275" s="22">
        <v>15</v>
      </c>
      <c r="H275" s="21">
        <v>60.8</v>
      </c>
      <c r="I275" s="22">
        <v>0</v>
      </c>
      <c r="J275" s="22">
        <v>0</v>
      </c>
      <c r="K275" s="22">
        <v>0</v>
      </c>
      <c r="L275" s="22">
        <v>0</v>
      </c>
      <c r="M275" s="22">
        <v>0.2</v>
      </c>
      <c r="N275" s="22">
        <v>0</v>
      </c>
      <c r="O275" s="22">
        <v>0</v>
      </c>
      <c r="P275" s="22">
        <v>0.02</v>
      </c>
      <c r="Q275" s="10"/>
      <c r="R275" s="31" t="s">
        <v>26</v>
      </c>
    </row>
    <row r="276" spans="1:18" ht="27" customHeight="1">
      <c r="A276" s="58" t="s">
        <v>146</v>
      </c>
      <c r="B276" s="41">
        <v>0.5</v>
      </c>
      <c r="C276" s="41">
        <v>0.5</v>
      </c>
      <c r="D276" s="66"/>
      <c r="E276" s="83"/>
      <c r="F276" s="83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10"/>
      <c r="R276" s="30" t="s">
        <v>80</v>
      </c>
    </row>
    <row r="277" spans="1:19" ht="27" customHeight="1">
      <c r="A277" s="123" t="s">
        <v>104</v>
      </c>
      <c r="B277" s="66">
        <v>15</v>
      </c>
      <c r="C277" s="66">
        <v>15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9"/>
      <c r="R277" s="31" t="s">
        <v>27</v>
      </c>
      <c r="S277" s="43">
        <f>C276</f>
        <v>0.5</v>
      </c>
    </row>
    <row r="278" spans="1:19" ht="35.25" customHeight="1">
      <c r="A278" s="221" t="s">
        <v>173</v>
      </c>
      <c r="B278" s="221"/>
      <c r="C278" s="221"/>
      <c r="D278" s="5">
        <v>180</v>
      </c>
      <c r="E278" s="70">
        <v>0.8</v>
      </c>
      <c r="F278" s="70">
        <v>0.2</v>
      </c>
      <c r="G278" s="70">
        <v>31.2</v>
      </c>
      <c r="H278" s="3">
        <v>129.8</v>
      </c>
      <c r="I278" s="22">
        <v>4.4</v>
      </c>
      <c r="J278" s="22">
        <v>0</v>
      </c>
      <c r="K278" s="22">
        <v>0</v>
      </c>
      <c r="L278" s="22">
        <v>0</v>
      </c>
      <c r="M278" s="22">
        <v>14.4</v>
      </c>
      <c r="N278" s="22">
        <v>7</v>
      </c>
      <c r="O278" s="22">
        <v>5.6</v>
      </c>
      <c r="P278" s="22">
        <v>0</v>
      </c>
      <c r="Q278" s="10"/>
      <c r="R278" s="31" t="s">
        <v>70</v>
      </c>
      <c r="S278" s="114"/>
    </row>
    <row r="279" spans="1:19" ht="39.75" customHeight="1">
      <c r="A279" s="210" t="s">
        <v>34</v>
      </c>
      <c r="B279" s="210"/>
      <c r="C279" s="210"/>
      <c r="D279" s="95">
        <v>30</v>
      </c>
      <c r="E279" s="22">
        <v>1.41</v>
      </c>
      <c r="F279" s="22">
        <v>0.3</v>
      </c>
      <c r="G279" s="22">
        <v>13.11</v>
      </c>
      <c r="H279" s="21">
        <v>60.78000000000001</v>
      </c>
      <c r="I279" s="22">
        <v>0</v>
      </c>
      <c r="J279" s="22">
        <v>0.024</v>
      </c>
      <c r="K279" s="22">
        <v>0</v>
      </c>
      <c r="L279" s="22">
        <v>0</v>
      </c>
      <c r="M279" s="22">
        <v>5.4</v>
      </c>
      <c r="N279" s="22">
        <v>26.1</v>
      </c>
      <c r="O279" s="22">
        <v>5.7</v>
      </c>
      <c r="P279" s="22">
        <v>0.8400000000000001</v>
      </c>
      <c r="Q279" s="10"/>
      <c r="R279" s="30" t="s">
        <v>62</v>
      </c>
      <c r="S279" s="114"/>
    </row>
    <row r="280" spans="1:19" ht="43.5" customHeight="1">
      <c r="A280" s="233" t="s">
        <v>142</v>
      </c>
      <c r="B280" s="233"/>
      <c r="C280" s="233"/>
      <c r="D280" s="233"/>
      <c r="E280" s="84">
        <v>23.4950606060606</v>
      </c>
      <c r="F280" s="84">
        <v>23.550136363636362</v>
      </c>
      <c r="G280" s="84">
        <v>85.91776262626261</v>
      </c>
      <c r="H280" s="84">
        <v>650.3758535353535</v>
      </c>
      <c r="I280" s="84">
        <v>17.515511437908494</v>
      </c>
      <c r="J280" s="46">
        <v>0.2802880632954937</v>
      </c>
      <c r="K280" s="46">
        <v>0.18363333333333332</v>
      </c>
      <c r="L280" s="84">
        <v>3.091596147230822</v>
      </c>
      <c r="M280" s="84">
        <v>271.8838166666667</v>
      </c>
      <c r="N280" s="84">
        <v>393.7078352941177</v>
      </c>
      <c r="O280" s="84">
        <v>78.40346993464051</v>
      </c>
      <c r="P280" s="46">
        <v>3.5431078431372547</v>
      </c>
      <c r="Q280" s="10"/>
      <c r="R280" s="30" t="s">
        <v>63</v>
      </c>
      <c r="S280" s="114"/>
    </row>
    <row r="281" spans="1:19" ht="47.25" customHeight="1">
      <c r="A281" s="215" t="s">
        <v>160</v>
      </c>
      <c r="B281" s="215"/>
      <c r="C281" s="215"/>
      <c r="D281" s="215"/>
      <c r="E281" s="185">
        <v>77</v>
      </c>
      <c r="F281" s="185">
        <v>79</v>
      </c>
      <c r="G281" s="185">
        <v>335</v>
      </c>
      <c r="H281" s="185">
        <v>2350</v>
      </c>
      <c r="I281" s="84">
        <v>60</v>
      </c>
      <c r="J281" s="46">
        <v>1.2</v>
      </c>
      <c r="K281" s="46">
        <v>0.7</v>
      </c>
      <c r="L281" s="84">
        <v>10</v>
      </c>
      <c r="M281" s="84">
        <v>1100</v>
      </c>
      <c r="N281" s="84">
        <v>1650</v>
      </c>
      <c r="O281" s="84">
        <v>250</v>
      </c>
      <c r="P281" s="84">
        <v>12</v>
      </c>
      <c r="Q281" s="10"/>
      <c r="R281" s="31" t="s">
        <v>28</v>
      </c>
      <c r="S281" s="114"/>
    </row>
    <row r="282" spans="1:19" ht="46.5" customHeight="1">
      <c r="A282" s="215" t="s">
        <v>177</v>
      </c>
      <c r="B282" s="215"/>
      <c r="C282" s="215"/>
      <c r="D282" s="215"/>
      <c r="E282" s="185">
        <v>90</v>
      </c>
      <c r="F282" s="185">
        <v>92</v>
      </c>
      <c r="G282" s="185">
        <v>383</v>
      </c>
      <c r="H282" s="185">
        <v>2713</v>
      </c>
      <c r="I282" s="84">
        <v>70</v>
      </c>
      <c r="J282" s="46">
        <v>1.4</v>
      </c>
      <c r="K282" s="46">
        <v>0.9</v>
      </c>
      <c r="L282" s="84">
        <v>12</v>
      </c>
      <c r="M282" s="84">
        <v>1200</v>
      </c>
      <c r="N282" s="84">
        <v>1800</v>
      </c>
      <c r="O282" s="84">
        <v>300</v>
      </c>
      <c r="P282" s="84">
        <v>17</v>
      </c>
      <c r="Q282" s="10"/>
      <c r="R282" s="33" t="s">
        <v>29</v>
      </c>
      <c r="S282" s="114">
        <f>C267</f>
        <v>100</v>
      </c>
    </row>
    <row r="283" spans="1:21" s="115" customFormat="1" ht="73.5" customHeight="1">
      <c r="A283" s="232" t="s">
        <v>178</v>
      </c>
      <c r="B283" s="232"/>
      <c r="C283" s="232"/>
      <c r="D283" s="232"/>
      <c r="E283" s="109">
        <v>83.5</v>
      </c>
      <c r="F283" s="109">
        <v>85.5</v>
      </c>
      <c r="G283" s="109">
        <v>359</v>
      </c>
      <c r="H283" s="109">
        <v>2531.5</v>
      </c>
      <c r="I283" s="109">
        <v>65</v>
      </c>
      <c r="J283" s="195">
        <v>1.2999999999999998</v>
      </c>
      <c r="K283" s="195">
        <v>0.8</v>
      </c>
      <c r="L283" s="109">
        <v>11</v>
      </c>
      <c r="M283" s="109">
        <v>1150</v>
      </c>
      <c r="N283" s="109">
        <v>1725</v>
      </c>
      <c r="O283" s="109">
        <v>275</v>
      </c>
      <c r="P283" s="109">
        <v>14.5</v>
      </c>
      <c r="Q283" s="10"/>
      <c r="R283" s="100" t="s">
        <v>87</v>
      </c>
      <c r="S283" s="114"/>
      <c r="T283" s="112"/>
      <c r="U283" s="112"/>
    </row>
    <row r="284" spans="1:19" ht="74.25" customHeight="1">
      <c r="A284" s="218" t="s">
        <v>180</v>
      </c>
      <c r="B284" s="218"/>
      <c r="C284" s="218"/>
      <c r="D284" s="218"/>
      <c r="E284" s="110">
        <v>20.875</v>
      </c>
      <c r="F284" s="110">
        <v>21.375</v>
      </c>
      <c r="G284" s="110">
        <v>89.75</v>
      </c>
      <c r="H284" s="110">
        <v>632.875</v>
      </c>
      <c r="I284" s="110">
        <v>16.25</v>
      </c>
      <c r="J284" s="110">
        <v>0.32499999999999996</v>
      </c>
      <c r="K284" s="110">
        <v>0.2</v>
      </c>
      <c r="L284" s="110">
        <v>2.75</v>
      </c>
      <c r="M284" s="110">
        <v>287.5</v>
      </c>
      <c r="N284" s="110">
        <v>431.25</v>
      </c>
      <c r="O284" s="110">
        <v>68.75</v>
      </c>
      <c r="P284" s="194">
        <v>3.625</v>
      </c>
      <c r="Q284" s="10"/>
      <c r="R284" s="30" t="s">
        <v>30</v>
      </c>
      <c r="S284" s="114"/>
    </row>
    <row r="285" spans="1:20" ht="48.75" customHeight="1">
      <c r="A285" s="214" t="s">
        <v>186</v>
      </c>
      <c r="B285" s="214"/>
      <c r="C285" s="214"/>
      <c r="D285" s="214"/>
      <c r="E285" s="196">
        <v>25.05</v>
      </c>
      <c r="F285" s="196">
        <v>25.65</v>
      </c>
      <c r="G285" s="196">
        <v>107.7</v>
      </c>
      <c r="H285" s="196">
        <v>759.45</v>
      </c>
      <c r="I285" s="196">
        <v>19.5</v>
      </c>
      <c r="J285" s="197">
        <v>0.38999999999999996</v>
      </c>
      <c r="K285" s="197">
        <v>0.24000000000000002</v>
      </c>
      <c r="L285" s="196">
        <v>3.3</v>
      </c>
      <c r="M285" s="196">
        <v>345</v>
      </c>
      <c r="N285" s="196">
        <v>517.5</v>
      </c>
      <c r="O285" s="196">
        <v>82.5</v>
      </c>
      <c r="P285" s="197">
        <v>4.35</v>
      </c>
      <c r="Q285" s="10"/>
      <c r="R285" s="30" t="s">
        <v>31</v>
      </c>
      <c r="S285" s="114"/>
      <c r="T285" s="115"/>
    </row>
    <row r="286" spans="1:18" ht="51" customHeight="1">
      <c r="A286" s="214" t="s">
        <v>187</v>
      </c>
      <c r="B286" s="214"/>
      <c r="C286" s="214"/>
      <c r="D286" s="214"/>
      <c r="E286" s="196">
        <v>16.7</v>
      </c>
      <c r="F286" s="196">
        <v>17.1</v>
      </c>
      <c r="G286" s="196">
        <v>71.8</v>
      </c>
      <c r="H286" s="196">
        <v>506.3</v>
      </c>
      <c r="I286" s="196">
        <v>13</v>
      </c>
      <c r="J286" s="197">
        <v>0.25999999999999995</v>
      </c>
      <c r="K286" s="197">
        <v>0.16</v>
      </c>
      <c r="L286" s="196">
        <v>2.2</v>
      </c>
      <c r="M286" s="196">
        <v>230</v>
      </c>
      <c r="N286" s="196">
        <v>345</v>
      </c>
      <c r="O286" s="196">
        <v>55</v>
      </c>
      <c r="P286" s="197">
        <v>2.9</v>
      </c>
      <c r="Q286" s="10"/>
      <c r="R286" s="31" t="s">
        <v>71</v>
      </c>
    </row>
    <row r="287" spans="1:19" ht="52.5" customHeight="1">
      <c r="A287" s="219" t="s">
        <v>131</v>
      </c>
      <c r="B287" s="219"/>
      <c r="C287" s="219"/>
      <c r="D287" s="219"/>
      <c r="E287" s="219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10"/>
      <c r="R287" s="30" t="s">
        <v>32</v>
      </c>
      <c r="S287" s="114">
        <f>C271++C274</f>
        <v>15</v>
      </c>
    </row>
    <row r="288" spans="5:19" ht="41.25" customHeight="1"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10"/>
      <c r="R288" s="30" t="s">
        <v>23</v>
      </c>
      <c r="S288" s="113"/>
    </row>
    <row r="289" spans="5:19" ht="27" customHeight="1"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9"/>
      <c r="R289" s="31" t="s">
        <v>33</v>
      </c>
      <c r="S289" s="114"/>
    </row>
    <row r="290" spans="5:19" ht="27" customHeight="1">
      <c r="E290" s="93"/>
      <c r="Q290" s="9"/>
      <c r="R290" s="31" t="s">
        <v>79</v>
      </c>
      <c r="S290" s="113"/>
    </row>
    <row r="291" spans="6:17" ht="27" customHeight="1"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9"/>
    </row>
    <row r="292" ht="27" customHeight="1">
      <c r="Q292" s="9"/>
    </row>
    <row r="293" ht="27" customHeight="1">
      <c r="Q293" s="9"/>
    </row>
    <row r="294" ht="27" customHeight="1">
      <c r="Q294" s="9"/>
    </row>
    <row r="295" ht="27" customHeight="1">
      <c r="Q295" s="39"/>
    </row>
    <row r="296" ht="27" customHeight="1">
      <c r="Q296" s="39"/>
    </row>
    <row r="297" spans="17:20" ht="27" customHeight="1">
      <c r="Q297" s="9"/>
      <c r="T297" s="115"/>
    </row>
    <row r="298" ht="27" customHeight="1">
      <c r="Q298" s="9"/>
    </row>
    <row r="299" ht="27" customHeight="1">
      <c r="Q299" s="9"/>
    </row>
    <row r="300" ht="27" customHeight="1">
      <c r="Q300" s="9"/>
    </row>
    <row r="301" ht="27" customHeight="1">
      <c r="Q301" s="9"/>
    </row>
    <row r="302" ht="27" customHeight="1">
      <c r="Q302" s="9"/>
    </row>
    <row r="303" ht="27" customHeight="1">
      <c r="Q303" s="9"/>
    </row>
    <row r="304" ht="27" customHeight="1">
      <c r="Q304" s="9"/>
    </row>
    <row r="305" ht="27" customHeight="1">
      <c r="Q305" s="9"/>
    </row>
    <row r="306" ht="27" customHeight="1">
      <c r="Q306" s="9"/>
    </row>
    <row r="307" ht="27" customHeight="1">
      <c r="Q307" s="9"/>
    </row>
    <row r="308" ht="27" customHeight="1">
      <c r="Q308" s="9"/>
    </row>
    <row r="309" ht="27" customHeight="1">
      <c r="Q309" s="9"/>
    </row>
    <row r="310" ht="27" customHeight="1">
      <c r="Q310" s="9"/>
    </row>
    <row r="311" ht="27" customHeight="1">
      <c r="Q311" s="9"/>
    </row>
    <row r="312" ht="27" customHeight="1">
      <c r="Q312" s="9"/>
    </row>
    <row r="313" ht="27" customHeight="1">
      <c r="Q313" s="9"/>
    </row>
    <row r="314" ht="27" customHeight="1">
      <c r="Q314" s="9"/>
    </row>
    <row r="315" ht="27" customHeight="1">
      <c r="Q315" s="9"/>
    </row>
    <row r="316" ht="27" customHeight="1">
      <c r="Q316" s="9"/>
    </row>
    <row r="317" ht="30" customHeight="1">
      <c r="Q317" s="9"/>
    </row>
    <row r="318" ht="30" customHeight="1">
      <c r="Q318" s="9"/>
    </row>
    <row r="319" ht="30" customHeight="1">
      <c r="Q319" s="9"/>
    </row>
    <row r="320" ht="30" customHeight="1">
      <c r="Q320" s="9"/>
    </row>
    <row r="321" ht="30" customHeight="1">
      <c r="Q321" s="9"/>
    </row>
    <row r="322" ht="30" customHeight="1">
      <c r="Q322" s="9"/>
    </row>
    <row r="323" ht="30" customHeight="1">
      <c r="Q323" s="9"/>
    </row>
    <row r="324" spans="17:21" ht="30" customHeight="1">
      <c r="Q324" s="9"/>
      <c r="U324" s="170"/>
    </row>
    <row r="325" spans="17:21" ht="30" customHeight="1">
      <c r="Q325" s="9"/>
      <c r="U325" s="162"/>
    </row>
    <row r="326" spans="17:21" ht="30" customHeight="1">
      <c r="Q326" s="9"/>
      <c r="U326" s="162"/>
    </row>
    <row r="327" spans="17:21" ht="30" customHeight="1">
      <c r="Q327" s="9"/>
      <c r="U327" s="88"/>
    </row>
    <row r="328" spans="17:21" ht="30" customHeight="1">
      <c r="Q328" s="9"/>
      <c r="U328" s="133"/>
    </row>
    <row r="329" spans="17:21" ht="30" customHeight="1">
      <c r="Q329" s="9"/>
      <c r="U329" s="171"/>
    </row>
    <row r="330" spans="17:21" ht="30" customHeight="1">
      <c r="Q330" s="9"/>
      <c r="U330" s="133"/>
    </row>
    <row r="331" spans="17:21" ht="30" customHeight="1">
      <c r="Q331" s="9"/>
      <c r="U331" s="171"/>
    </row>
    <row r="332" spans="17:21" ht="30" customHeight="1">
      <c r="Q332" s="10"/>
      <c r="U332" s="171"/>
    </row>
    <row r="333" spans="1:21" s="132" customFormat="1" ht="30" customHeight="1">
      <c r="A333" s="140"/>
      <c r="B333" s="89"/>
      <c r="C333" s="90"/>
      <c r="D333" s="56"/>
      <c r="E333" s="6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10"/>
      <c r="R333" s="112"/>
      <c r="S333" s="112"/>
      <c r="T333" s="112"/>
      <c r="U333" s="171"/>
    </row>
    <row r="334" spans="17:21" ht="30" customHeight="1">
      <c r="Q334" s="10"/>
      <c r="U334" s="133"/>
    </row>
    <row r="335" spans="17:21" ht="30" customHeight="1">
      <c r="Q335" s="10"/>
      <c r="U335" s="171"/>
    </row>
    <row r="336" spans="17:21" ht="30" customHeight="1">
      <c r="Q336" s="16"/>
      <c r="U336" s="133"/>
    </row>
    <row r="337" spans="17:21" ht="30" customHeight="1">
      <c r="Q337" s="16"/>
      <c r="U337" s="133"/>
    </row>
    <row r="338" spans="17:21" ht="30" customHeight="1">
      <c r="Q338" s="9"/>
      <c r="U338" s="88"/>
    </row>
    <row r="339" spans="17:21" ht="30" customHeight="1">
      <c r="Q339" s="10"/>
      <c r="U339" s="133"/>
    </row>
    <row r="340" spans="17:21" ht="30" customHeight="1">
      <c r="Q340" s="10"/>
      <c r="U340" s="133"/>
    </row>
    <row r="341" spans="17:21" ht="30" customHeight="1">
      <c r="Q341" s="10"/>
      <c r="U341" s="136"/>
    </row>
    <row r="342" ht="30" customHeight="1">
      <c r="Q342" s="10"/>
    </row>
    <row r="343" ht="30" customHeight="1">
      <c r="Q343" s="10"/>
    </row>
    <row r="344" ht="30" customHeight="1">
      <c r="Q344" s="10"/>
    </row>
    <row r="345" ht="30" customHeight="1">
      <c r="Q345" s="10"/>
    </row>
    <row r="346" spans="1:21" s="115" customFormat="1" ht="30" customHeight="1">
      <c r="A346" s="140"/>
      <c r="B346" s="89"/>
      <c r="C346" s="90"/>
      <c r="D346" s="56"/>
      <c r="E346" s="6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10"/>
      <c r="R346" s="112"/>
      <c r="S346" s="112"/>
      <c r="T346" s="112"/>
      <c r="U346" s="112"/>
    </row>
    <row r="347" spans="17:20" ht="30" customHeight="1">
      <c r="Q347" s="10"/>
      <c r="R347" s="43"/>
      <c r="S347" s="43"/>
      <c r="T347" s="43"/>
    </row>
    <row r="348" ht="30" customHeight="1">
      <c r="Q348" s="10"/>
    </row>
    <row r="349" ht="30" customHeight="1">
      <c r="Q349" s="10"/>
    </row>
    <row r="350" ht="30" customHeight="1">
      <c r="Q350" s="10"/>
    </row>
    <row r="351" ht="30" customHeight="1">
      <c r="Q351" s="148"/>
    </row>
    <row r="352" ht="30" customHeight="1">
      <c r="Q352" s="42"/>
    </row>
    <row r="353" ht="30" customHeight="1">
      <c r="Q353" s="39"/>
    </row>
    <row r="354" ht="30" customHeight="1">
      <c r="Q354" s="42"/>
    </row>
    <row r="355" ht="30" customHeight="1">
      <c r="Q355" s="42"/>
    </row>
    <row r="356" spans="1:21" s="115" customFormat="1" ht="30" customHeight="1">
      <c r="A356" s="140"/>
      <c r="B356" s="89"/>
      <c r="C356" s="90"/>
      <c r="D356" s="56"/>
      <c r="E356" s="6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149"/>
      <c r="T356" s="112"/>
      <c r="U356" s="112"/>
    </row>
    <row r="357" spans="1:21" s="115" customFormat="1" ht="30" customHeight="1">
      <c r="A357" s="140"/>
      <c r="B357" s="89"/>
      <c r="C357" s="90"/>
      <c r="D357" s="56"/>
      <c r="E357" s="6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"/>
      <c r="T357" s="112"/>
      <c r="U357" s="112"/>
    </row>
    <row r="358" spans="17:20" ht="30" customHeight="1">
      <c r="Q358" s="39"/>
      <c r="T358" s="115"/>
    </row>
    <row r="359" ht="30" customHeight="1">
      <c r="Q359" s="39"/>
    </row>
    <row r="360" ht="30" customHeight="1">
      <c r="Q360" s="39"/>
    </row>
    <row r="361" ht="30" customHeight="1">
      <c r="Q361" s="9"/>
    </row>
    <row r="362" ht="30" customHeight="1">
      <c r="Q362" s="9"/>
    </row>
    <row r="363" ht="30" customHeight="1">
      <c r="Q363" s="39"/>
    </row>
    <row r="364" ht="30" customHeight="1">
      <c r="Q364" s="39"/>
    </row>
    <row r="365" ht="30" customHeight="1">
      <c r="Q365" s="9"/>
    </row>
    <row r="366" ht="44.25" customHeight="1">
      <c r="Q366" s="9"/>
    </row>
    <row r="367" ht="30" customHeight="1">
      <c r="Q367" s="9"/>
    </row>
    <row r="368" ht="30" customHeight="1">
      <c r="Q368" s="9"/>
    </row>
    <row r="369" ht="30" customHeight="1">
      <c r="Q369" s="9"/>
    </row>
    <row r="370" ht="30" customHeight="1">
      <c r="Q370" s="9"/>
    </row>
    <row r="371" ht="30" customHeight="1">
      <c r="Q371" s="9"/>
    </row>
    <row r="372" ht="30" customHeight="1">
      <c r="Q372" s="9"/>
    </row>
    <row r="373" spans="17:20" ht="30" customHeight="1">
      <c r="Q373" s="9"/>
      <c r="T373" s="43"/>
    </row>
    <row r="374" spans="1:21" s="115" customFormat="1" ht="30" customHeight="1">
      <c r="A374" s="140"/>
      <c r="B374" s="89"/>
      <c r="C374" s="90"/>
      <c r="D374" s="56"/>
      <c r="E374" s="6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"/>
      <c r="T374" s="112"/>
      <c r="U374" s="112"/>
    </row>
    <row r="375" ht="30" customHeight="1">
      <c r="Q375" s="9"/>
    </row>
    <row r="376" ht="30" customHeight="1">
      <c r="Q376" s="9"/>
    </row>
    <row r="377" ht="30" customHeight="1">
      <c r="Q377" s="9"/>
    </row>
    <row r="378" ht="30" customHeight="1">
      <c r="Q378" s="9"/>
    </row>
    <row r="379" ht="30" customHeight="1">
      <c r="Q379" s="9"/>
    </row>
    <row r="380" spans="17:19" ht="30" customHeight="1">
      <c r="Q380" s="9"/>
      <c r="R380" s="39"/>
      <c r="S380" s="43"/>
    </row>
    <row r="381" spans="17:18" ht="30" customHeight="1">
      <c r="Q381" s="9"/>
      <c r="R381" s="9"/>
    </row>
    <row r="382" spans="17:18" ht="30" customHeight="1">
      <c r="Q382" s="9"/>
      <c r="R382" s="9"/>
    </row>
    <row r="383" spans="17:18" ht="30" customHeight="1">
      <c r="Q383" s="9"/>
      <c r="R383" s="9"/>
    </row>
    <row r="384" spans="17:18" ht="30" customHeight="1">
      <c r="Q384" s="9"/>
      <c r="R384" s="9"/>
    </row>
    <row r="385" spans="17:18" ht="30" customHeight="1">
      <c r="Q385" s="9"/>
      <c r="R385" s="9"/>
    </row>
    <row r="386" ht="30" customHeight="1">
      <c r="Q386" s="9"/>
    </row>
    <row r="387" ht="30" customHeight="1">
      <c r="Q387" s="9"/>
    </row>
    <row r="388" ht="30" customHeight="1">
      <c r="Q388" s="9"/>
    </row>
    <row r="389" ht="30" customHeight="1">
      <c r="Q389" s="9"/>
    </row>
    <row r="390" ht="30" customHeight="1">
      <c r="Q390" s="9"/>
    </row>
    <row r="391" ht="30" customHeight="1">
      <c r="Q391" s="9"/>
    </row>
    <row r="392" ht="30" customHeight="1">
      <c r="Q392" s="9"/>
    </row>
    <row r="393" ht="30" customHeight="1">
      <c r="Q393" s="9"/>
    </row>
    <row r="394" ht="30" customHeight="1">
      <c r="Q394" s="9"/>
    </row>
    <row r="395" ht="30" customHeight="1">
      <c r="Q395" s="9"/>
    </row>
    <row r="396" ht="30" customHeight="1">
      <c r="Q396" s="150"/>
    </row>
    <row r="397" spans="1:21" s="115" customFormat="1" ht="30" customHeight="1">
      <c r="A397" s="140"/>
      <c r="B397" s="89"/>
      <c r="C397" s="90"/>
      <c r="D397" s="56"/>
      <c r="E397" s="6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"/>
      <c r="R397" s="112"/>
      <c r="S397" s="112"/>
      <c r="T397" s="112"/>
      <c r="U397" s="112"/>
    </row>
    <row r="398" ht="30" customHeight="1">
      <c r="Q398" s="9"/>
    </row>
    <row r="399" ht="30" customHeight="1">
      <c r="Q399" s="9"/>
    </row>
    <row r="400" spans="17:20" ht="30" customHeight="1">
      <c r="Q400" s="9"/>
      <c r="T400" s="43"/>
    </row>
    <row r="401" ht="30" customHeight="1">
      <c r="Q401" s="9"/>
    </row>
    <row r="402" ht="30" customHeight="1">
      <c r="Q402" s="9"/>
    </row>
    <row r="403" ht="30" customHeight="1">
      <c r="Q403" s="9"/>
    </row>
    <row r="404" ht="30" customHeight="1">
      <c r="Q404" s="9"/>
    </row>
    <row r="405" spans="17:20" ht="30" customHeight="1">
      <c r="Q405" s="9"/>
      <c r="T405" s="155"/>
    </row>
    <row r="406" spans="17:20" ht="30" customHeight="1">
      <c r="Q406" s="9"/>
      <c r="T406" s="103"/>
    </row>
    <row r="407" spans="17:20" ht="30" customHeight="1">
      <c r="Q407" s="9"/>
      <c r="T407" s="103"/>
    </row>
    <row r="408" spans="17:20" ht="30" customHeight="1">
      <c r="Q408" s="9"/>
      <c r="T408" s="103"/>
    </row>
    <row r="409" spans="17:20" ht="30" customHeight="1">
      <c r="Q409" s="9"/>
      <c r="T409" s="103"/>
    </row>
    <row r="410" spans="17:20" ht="30" customHeight="1">
      <c r="Q410" s="9"/>
      <c r="T410" s="103"/>
    </row>
    <row r="411" spans="17:20" ht="30" customHeight="1">
      <c r="Q411" s="9"/>
      <c r="R411" s="43"/>
      <c r="S411" s="43"/>
      <c r="T411" s="103"/>
    </row>
    <row r="412" spans="17:20" ht="30" customHeight="1">
      <c r="Q412" s="9"/>
      <c r="T412" s="105"/>
    </row>
    <row r="413" spans="1:21" s="115" customFormat="1" ht="30" customHeight="1">
      <c r="A413" s="140"/>
      <c r="B413" s="89"/>
      <c r="C413" s="90"/>
      <c r="D413" s="56"/>
      <c r="E413" s="6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"/>
      <c r="R413" s="112"/>
      <c r="S413" s="112"/>
      <c r="T413" s="106"/>
      <c r="U413" s="112"/>
    </row>
    <row r="414" spans="17:20" ht="30" customHeight="1">
      <c r="Q414" s="9"/>
      <c r="T414" s="104"/>
    </row>
    <row r="415" ht="30" customHeight="1">
      <c r="Q415" s="9"/>
    </row>
    <row r="416" ht="30" customHeight="1">
      <c r="Q416" s="9"/>
    </row>
    <row r="417" ht="30" customHeight="1">
      <c r="Q417" s="12"/>
    </row>
    <row r="418" ht="30" customHeight="1">
      <c r="Q418" s="127"/>
    </row>
    <row r="419" ht="30" customHeight="1">
      <c r="Q419" s="37"/>
    </row>
    <row r="420" ht="30" customHeight="1">
      <c r="Q420" s="130"/>
    </row>
    <row r="421" ht="30" customHeight="1">
      <c r="Q421" s="127"/>
    </row>
    <row r="422" spans="17:19" ht="30" customHeight="1">
      <c r="Q422" s="127"/>
      <c r="R422" s="115"/>
      <c r="S422" s="115"/>
    </row>
    <row r="423" ht="30" customHeight="1">
      <c r="Q423" s="127"/>
    </row>
    <row r="424" ht="30" customHeight="1">
      <c r="Q424" s="127"/>
    </row>
    <row r="425" ht="30" customHeight="1">
      <c r="Q425" s="127"/>
    </row>
    <row r="426" ht="30" customHeight="1">
      <c r="Q426" s="127"/>
    </row>
    <row r="427" ht="30" customHeight="1">
      <c r="Q427" s="127"/>
    </row>
    <row r="428" ht="30" customHeight="1">
      <c r="Q428" s="127"/>
    </row>
    <row r="429" spans="17:19" ht="30" customHeight="1">
      <c r="Q429" s="127"/>
      <c r="R429" s="115"/>
      <c r="S429" s="115"/>
    </row>
    <row r="430" ht="30" customHeight="1">
      <c r="Q430" s="127"/>
    </row>
    <row r="431" ht="30" customHeight="1">
      <c r="Q431" s="127"/>
    </row>
    <row r="432" ht="30" customHeight="1">
      <c r="Q432" s="127"/>
    </row>
    <row r="433" ht="30" customHeight="1">
      <c r="Q433" s="127"/>
    </row>
    <row r="434" ht="30" customHeight="1">
      <c r="Q434" s="127"/>
    </row>
    <row r="435" ht="30" customHeight="1">
      <c r="Q435" s="127"/>
    </row>
    <row r="436" ht="30" customHeight="1">
      <c r="Q436" s="127"/>
    </row>
    <row r="437" spans="17:20" ht="30" customHeight="1">
      <c r="Q437" s="127"/>
      <c r="T437" s="43"/>
    </row>
    <row r="438" ht="30" customHeight="1">
      <c r="Q438" s="127"/>
    </row>
    <row r="439" ht="30" customHeight="1">
      <c r="Q439" s="127"/>
    </row>
    <row r="440" ht="30" customHeight="1">
      <c r="Q440" s="127"/>
    </row>
    <row r="441" ht="30" customHeight="1">
      <c r="Q441" s="127"/>
    </row>
    <row r="442" ht="30" customHeight="1">
      <c r="Q442" s="127"/>
    </row>
    <row r="443" ht="30" customHeight="1">
      <c r="Q443" s="127"/>
    </row>
    <row r="444" spans="17:19" ht="30" customHeight="1">
      <c r="Q444" s="127"/>
      <c r="R444" s="43"/>
      <c r="S444" s="43"/>
    </row>
    <row r="445" ht="30" customHeight="1">
      <c r="Q445" s="127"/>
    </row>
    <row r="446" ht="30" customHeight="1">
      <c r="Q446" s="8"/>
    </row>
    <row r="447" ht="30" customHeight="1">
      <c r="Q447" s="8"/>
    </row>
    <row r="448" ht="30" customHeight="1">
      <c r="Q448" s="9"/>
    </row>
    <row r="449" ht="30" customHeight="1">
      <c r="Q449" s="9"/>
    </row>
    <row r="450" ht="30" customHeight="1">
      <c r="Q450" s="9"/>
    </row>
    <row r="451" spans="17:19" ht="30" customHeight="1">
      <c r="Q451" s="9"/>
      <c r="R451" s="115"/>
      <c r="S451" s="115"/>
    </row>
    <row r="452" ht="30" customHeight="1">
      <c r="Q452" s="9"/>
    </row>
    <row r="453" ht="59.25" customHeight="1">
      <c r="Q453" s="9"/>
    </row>
    <row r="454" ht="30" customHeight="1">
      <c r="Q454" s="9"/>
    </row>
    <row r="455" ht="30" customHeight="1">
      <c r="Q455" s="9"/>
    </row>
    <row r="456" ht="30" customHeight="1">
      <c r="Q456" s="9"/>
    </row>
    <row r="457" spans="17:20" ht="30" customHeight="1">
      <c r="Q457" s="9"/>
      <c r="T457" s="43"/>
    </row>
    <row r="458" spans="17:20" ht="30" customHeight="1">
      <c r="Q458" s="9"/>
      <c r="T458" s="43"/>
    </row>
    <row r="459" ht="30" customHeight="1">
      <c r="Q459" s="9"/>
    </row>
    <row r="460" ht="30" customHeight="1">
      <c r="Q460" s="9"/>
    </row>
    <row r="461" ht="30" customHeight="1">
      <c r="Q461" s="9"/>
    </row>
    <row r="462" ht="30" customHeight="1">
      <c r="Q462" s="9"/>
    </row>
    <row r="463" ht="30" customHeight="1">
      <c r="Q463" s="9"/>
    </row>
    <row r="464" ht="30" customHeight="1">
      <c r="Q464" s="9"/>
    </row>
    <row r="465" ht="30" customHeight="1">
      <c r="Q465" s="9"/>
    </row>
    <row r="466" ht="30" customHeight="1">
      <c r="Q466" s="9"/>
    </row>
    <row r="467" spans="17:20" ht="30" customHeight="1">
      <c r="Q467" s="9"/>
      <c r="T467" s="43"/>
    </row>
    <row r="468" spans="17:20" ht="30" customHeight="1">
      <c r="Q468" s="9"/>
      <c r="T468" s="43"/>
    </row>
    <row r="469" ht="30" customHeight="1">
      <c r="Q469" s="9"/>
    </row>
    <row r="470" ht="30" customHeight="1">
      <c r="Q470" s="9"/>
    </row>
    <row r="471" spans="17:20" ht="30" customHeight="1">
      <c r="Q471" s="9"/>
      <c r="R471" s="119"/>
      <c r="S471" s="119"/>
      <c r="T471" s="119"/>
    </row>
    <row r="472" spans="17:20" ht="30" customHeight="1">
      <c r="Q472" s="9"/>
      <c r="R472" s="198"/>
      <c r="S472" s="119"/>
      <c r="T472" s="119"/>
    </row>
    <row r="473" spans="17:20" ht="30" customHeight="1">
      <c r="Q473" s="9"/>
      <c r="R473" s="198"/>
      <c r="S473" s="120"/>
      <c r="T473" s="119"/>
    </row>
    <row r="474" spans="17:20" ht="30" customHeight="1">
      <c r="Q474" s="9"/>
      <c r="R474" s="198"/>
      <c r="S474" s="120"/>
      <c r="T474" s="119"/>
    </row>
    <row r="475" spans="17:20" ht="30" customHeight="1">
      <c r="Q475" s="9"/>
      <c r="R475" s="199"/>
      <c r="S475" s="120"/>
      <c r="T475" s="119"/>
    </row>
    <row r="476" spans="17:20" ht="30" customHeight="1">
      <c r="Q476" s="9"/>
      <c r="R476" s="199"/>
      <c r="S476" s="120"/>
      <c r="T476" s="119"/>
    </row>
    <row r="477" spans="17:20" ht="30" customHeight="1">
      <c r="Q477" s="9"/>
      <c r="R477" s="198"/>
      <c r="S477" s="120"/>
      <c r="T477" s="119"/>
    </row>
    <row r="478" spans="17:20" ht="30" customHeight="1">
      <c r="Q478" s="9"/>
      <c r="R478" s="198"/>
      <c r="S478" s="120"/>
      <c r="T478" s="119"/>
    </row>
    <row r="479" spans="17:20" ht="30" customHeight="1">
      <c r="Q479" s="9"/>
      <c r="R479" s="198"/>
      <c r="S479" s="120"/>
      <c r="T479" s="119"/>
    </row>
    <row r="480" ht="30" customHeight="1">
      <c r="Q480" s="9"/>
    </row>
    <row r="481" ht="30" customHeight="1">
      <c r="Q481" s="9"/>
    </row>
    <row r="482" ht="30" customHeight="1">
      <c r="Q482" s="9"/>
    </row>
    <row r="483" ht="30" customHeight="1">
      <c r="Q483" s="9"/>
    </row>
    <row r="484" ht="30" customHeight="1">
      <c r="Q484" s="9"/>
    </row>
    <row r="485" ht="30" customHeight="1">
      <c r="Q485" s="9"/>
    </row>
    <row r="486" ht="30" customHeight="1">
      <c r="Q486" s="9"/>
    </row>
    <row r="487" ht="30" customHeight="1">
      <c r="Q487" s="9"/>
    </row>
    <row r="488" ht="30" customHeight="1">
      <c r="Q488" s="9"/>
    </row>
    <row r="489" ht="44.25" customHeight="1">
      <c r="Q489" s="9"/>
    </row>
    <row r="490" ht="30" customHeight="1">
      <c r="Q490" s="9"/>
    </row>
    <row r="491" ht="30" customHeight="1">
      <c r="Q491" s="9"/>
    </row>
    <row r="492" ht="30" customHeight="1">
      <c r="Q492" s="9"/>
    </row>
    <row r="493" ht="30" customHeight="1">
      <c r="Q493" s="9"/>
    </row>
    <row r="494" ht="30" customHeight="1">
      <c r="Q494" s="9"/>
    </row>
    <row r="495" spans="1:17" s="43" customFormat="1" ht="30" customHeight="1">
      <c r="A495" s="140"/>
      <c r="B495" s="89"/>
      <c r="C495" s="90"/>
      <c r="D495" s="56"/>
      <c r="E495" s="6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"/>
    </row>
    <row r="496" ht="30" customHeight="1">
      <c r="Q496" s="9"/>
    </row>
    <row r="497" spans="1:17" s="43" customFormat="1" ht="30" customHeight="1">
      <c r="A497" s="140"/>
      <c r="B497" s="89"/>
      <c r="C497" s="90"/>
      <c r="D497" s="56"/>
      <c r="E497" s="6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"/>
    </row>
    <row r="498" ht="30" customHeight="1">
      <c r="Q498" s="9"/>
    </row>
    <row r="499" ht="30" customHeight="1">
      <c r="Q499" s="9"/>
    </row>
    <row r="500" ht="30" customHeight="1">
      <c r="Q500" s="9"/>
    </row>
    <row r="501" ht="30" customHeight="1">
      <c r="Q501" s="9"/>
    </row>
    <row r="502" ht="30" customHeight="1">
      <c r="Q502" s="39"/>
    </row>
    <row r="503" ht="30" customHeight="1">
      <c r="Q503" s="9"/>
    </row>
    <row r="504" ht="30" customHeight="1">
      <c r="Q504" s="39"/>
    </row>
    <row r="505" ht="30" customHeight="1">
      <c r="Q505" s="9"/>
    </row>
    <row r="506" ht="60" customHeight="1">
      <c r="Q506" s="9"/>
    </row>
    <row r="507" ht="30" customHeight="1">
      <c r="Q507" s="9"/>
    </row>
    <row r="508" ht="30" customHeight="1">
      <c r="Q508" s="9"/>
    </row>
    <row r="509" ht="30" customHeight="1">
      <c r="Q509" s="9"/>
    </row>
    <row r="510" ht="30" customHeight="1">
      <c r="Q510" s="9"/>
    </row>
    <row r="511" ht="30" customHeight="1">
      <c r="Q511" s="9"/>
    </row>
    <row r="512" ht="30" customHeight="1">
      <c r="Q512" s="9"/>
    </row>
    <row r="513" ht="30" customHeight="1">
      <c r="Q513" s="9"/>
    </row>
    <row r="514" spans="1:21" s="132" customFormat="1" ht="30" customHeight="1">
      <c r="A514" s="140"/>
      <c r="B514" s="89"/>
      <c r="C514" s="90"/>
      <c r="D514" s="56"/>
      <c r="E514" s="6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"/>
      <c r="U514" s="112"/>
    </row>
    <row r="515" ht="30" customHeight="1">
      <c r="Q515" s="9"/>
    </row>
    <row r="516" ht="30" customHeight="1">
      <c r="Q516" s="9"/>
    </row>
    <row r="517" ht="30" customHeight="1">
      <c r="Q517" s="9"/>
    </row>
    <row r="518" ht="30" customHeight="1">
      <c r="Q518" s="9"/>
    </row>
    <row r="519" ht="60" customHeight="1">
      <c r="Q519" s="9"/>
    </row>
    <row r="520" ht="30" customHeight="1">
      <c r="Q520" s="9"/>
    </row>
    <row r="521" ht="30" customHeight="1">
      <c r="Q521" s="9"/>
    </row>
    <row r="522" ht="30" customHeight="1">
      <c r="Q522" s="9"/>
    </row>
    <row r="523" ht="30" customHeight="1">
      <c r="Q523" s="9"/>
    </row>
    <row r="524" ht="30" customHeight="1">
      <c r="Q524" s="9"/>
    </row>
    <row r="525" ht="30" customHeight="1">
      <c r="Q525" s="9"/>
    </row>
    <row r="526" ht="30" customHeight="1">
      <c r="Q526" s="9"/>
    </row>
    <row r="527" ht="30" customHeight="1">
      <c r="Q527" s="9"/>
    </row>
    <row r="528" ht="30" customHeight="1">
      <c r="Q528" s="9"/>
    </row>
    <row r="529" spans="1:26" s="43" customFormat="1" ht="30" customHeight="1">
      <c r="A529" s="140"/>
      <c r="B529" s="89"/>
      <c r="C529" s="90"/>
      <c r="D529" s="56"/>
      <c r="E529" s="6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"/>
      <c r="V529" s="112"/>
      <c r="W529" s="112"/>
      <c r="X529" s="112"/>
      <c r="Y529" s="112"/>
      <c r="Z529" s="112"/>
    </row>
    <row r="530" ht="30" customHeight="1">
      <c r="Q530" s="9"/>
    </row>
    <row r="531" ht="30" customHeight="1">
      <c r="Q531" s="12"/>
    </row>
    <row r="532" ht="30" customHeight="1">
      <c r="Q532" s="12"/>
    </row>
    <row r="533" ht="30" customHeight="1">
      <c r="Q533" s="127"/>
    </row>
    <row r="534" ht="30" customHeight="1">
      <c r="Q534" s="9"/>
    </row>
    <row r="535" ht="30" customHeight="1">
      <c r="Q535" s="9"/>
    </row>
    <row r="536" ht="30" customHeight="1">
      <c r="Q536" s="39"/>
    </row>
    <row r="537" ht="30" customHeight="1">
      <c r="Q537" s="9"/>
    </row>
    <row r="538" ht="30" customHeight="1">
      <c r="Q538" s="9"/>
    </row>
    <row r="539" ht="30" customHeight="1">
      <c r="Q539" s="9"/>
    </row>
    <row r="540" ht="30" customHeight="1">
      <c r="Q540" s="9"/>
    </row>
    <row r="541" ht="30" customHeight="1">
      <c r="Q541" s="9"/>
    </row>
    <row r="542" ht="30" customHeight="1">
      <c r="Q542" s="9"/>
    </row>
    <row r="543" ht="30" customHeight="1">
      <c r="Q543" s="9"/>
    </row>
    <row r="544" ht="30" customHeight="1">
      <c r="Q544" s="9"/>
    </row>
    <row r="545" ht="30" customHeight="1">
      <c r="Q545" s="9"/>
    </row>
    <row r="546" ht="30" customHeight="1">
      <c r="Q546" s="9"/>
    </row>
    <row r="547" ht="30" customHeight="1">
      <c r="Q547" s="9"/>
    </row>
    <row r="548" ht="30" customHeight="1">
      <c r="Q548" s="9"/>
    </row>
    <row r="549" ht="30" customHeight="1">
      <c r="Q549" s="9"/>
    </row>
    <row r="550" spans="1:21" s="115" customFormat="1" ht="30" customHeight="1">
      <c r="A550" s="140"/>
      <c r="B550" s="89"/>
      <c r="C550" s="90"/>
      <c r="D550" s="56"/>
      <c r="E550" s="6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"/>
      <c r="U550" s="112"/>
    </row>
    <row r="551" ht="30" customHeight="1">
      <c r="Q551" s="9"/>
    </row>
    <row r="552" ht="30" customHeight="1">
      <c r="Q552" s="9"/>
    </row>
    <row r="553" ht="30" customHeight="1">
      <c r="Q553" s="9"/>
    </row>
    <row r="554" ht="30" customHeight="1">
      <c r="Q554" s="9"/>
    </row>
    <row r="555" ht="30" customHeight="1">
      <c r="Q555" s="9"/>
    </row>
    <row r="556" ht="30" customHeight="1">
      <c r="Q556" s="9"/>
    </row>
    <row r="557" ht="30" customHeight="1">
      <c r="Q557" s="9"/>
    </row>
    <row r="558" ht="30" customHeight="1">
      <c r="Q558" s="9"/>
    </row>
    <row r="559" ht="30" customHeight="1">
      <c r="Q559" s="9"/>
    </row>
    <row r="560" ht="30" customHeight="1">
      <c r="Q560" s="9"/>
    </row>
    <row r="561" ht="30" customHeight="1">
      <c r="Q561" s="9"/>
    </row>
    <row r="562" spans="1:21" s="115" customFormat="1" ht="30" customHeight="1">
      <c r="A562" s="140"/>
      <c r="B562" s="89"/>
      <c r="C562" s="90"/>
      <c r="D562" s="56"/>
      <c r="E562" s="6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10"/>
      <c r="U562" s="112"/>
    </row>
    <row r="563" ht="30" customHeight="1">
      <c r="Q563" s="10"/>
    </row>
    <row r="564" ht="30" customHeight="1">
      <c r="Q564" s="10"/>
    </row>
    <row r="565" ht="30" customHeight="1">
      <c r="Q565" s="10"/>
    </row>
    <row r="566" ht="30" customHeight="1">
      <c r="Q566" s="10"/>
    </row>
    <row r="567" ht="30" customHeight="1">
      <c r="Q567" s="10"/>
    </row>
    <row r="568" ht="30" customHeight="1">
      <c r="Q568" s="10"/>
    </row>
    <row r="569" ht="30" customHeight="1">
      <c r="Q569" s="9"/>
    </row>
    <row r="570" ht="30" customHeight="1">
      <c r="Q570" s="10"/>
    </row>
    <row r="571" ht="30" customHeight="1">
      <c r="Q571" s="10"/>
    </row>
    <row r="572" ht="30" customHeight="1">
      <c r="Q572" s="10"/>
    </row>
    <row r="573" ht="30" customHeight="1">
      <c r="Q573" s="10"/>
    </row>
    <row r="574" ht="30" customHeight="1">
      <c r="Q574" s="10"/>
    </row>
    <row r="575" ht="30" customHeight="1">
      <c r="Q575" s="10"/>
    </row>
    <row r="576" ht="30" customHeight="1">
      <c r="Q576" s="10"/>
    </row>
    <row r="577" ht="30" customHeight="1">
      <c r="Q577" s="10"/>
    </row>
    <row r="578" ht="30" customHeight="1">
      <c r="Q578" s="10"/>
    </row>
    <row r="579" ht="30" customHeight="1">
      <c r="Q579" s="10"/>
    </row>
    <row r="580" ht="60" customHeight="1">
      <c r="Q580" s="10"/>
    </row>
    <row r="581" ht="30" customHeight="1">
      <c r="Q581" s="10"/>
    </row>
    <row r="582" ht="30" customHeight="1">
      <c r="Q582" s="10"/>
    </row>
    <row r="583" ht="30" customHeight="1">
      <c r="Q583" s="10"/>
    </row>
    <row r="584" ht="30" customHeight="1">
      <c r="Q584" s="10"/>
    </row>
    <row r="585" ht="30" customHeight="1">
      <c r="Q585" s="10"/>
    </row>
    <row r="586" ht="30" customHeight="1">
      <c r="Q586" s="10"/>
    </row>
    <row r="587" ht="30" customHeight="1">
      <c r="Q587" s="10"/>
    </row>
    <row r="588" ht="30" customHeight="1">
      <c r="Q588" s="10"/>
    </row>
    <row r="589" ht="30" customHeight="1">
      <c r="Q589" s="10"/>
    </row>
    <row r="590" ht="30" customHeight="1">
      <c r="Q590" s="10"/>
    </row>
    <row r="591" ht="30" customHeight="1">
      <c r="Q591" s="10"/>
    </row>
    <row r="592" ht="30" customHeight="1">
      <c r="Q592" s="10"/>
    </row>
    <row r="593" ht="30" customHeight="1">
      <c r="Q593" s="10"/>
    </row>
    <row r="594" ht="30" customHeight="1">
      <c r="Q594" s="10"/>
    </row>
    <row r="595" ht="30" customHeight="1">
      <c r="Q595" s="10"/>
    </row>
    <row r="596" ht="30" customHeight="1">
      <c r="Q596" s="9"/>
    </row>
    <row r="597" ht="30" customHeight="1">
      <c r="Q597" s="130"/>
    </row>
    <row r="598" ht="30" customHeight="1">
      <c r="Q598" s="130"/>
    </row>
    <row r="599" ht="30" customHeight="1">
      <c r="Q599" s="130"/>
    </row>
    <row r="600" ht="30" customHeight="1">
      <c r="Q600" s="130"/>
    </row>
    <row r="601" ht="30" customHeight="1">
      <c r="Q601" s="130"/>
    </row>
    <row r="602" ht="30" customHeight="1">
      <c r="Q602" s="130"/>
    </row>
    <row r="603" ht="30" customHeight="1">
      <c r="Q603" s="130"/>
    </row>
    <row r="604" ht="30" customHeight="1">
      <c r="Q604" s="130"/>
    </row>
    <row r="605" ht="30" customHeight="1">
      <c r="Q605" s="130"/>
    </row>
    <row r="606" ht="30" customHeight="1">
      <c r="Q606" s="130"/>
    </row>
    <row r="607" ht="30" customHeight="1">
      <c r="Q607" s="130"/>
    </row>
    <row r="608" ht="30" customHeight="1">
      <c r="Q608" s="130"/>
    </row>
    <row r="609" ht="30" customHeight="1">
      <c r="Q609" s="130"/>
    </row>
    <row r="610" ht="30" customHeight="1">
      <c r="Q610" s="130"/>
    </row>
    <row r="611" ht="30" customHeight="1">
      <c r="Q611" s="10"/>
    </row>
    <row r="612" spans="1:17" s="43" customFormat="1" ht="30" customHeight="1">
      <c r="A612" s="140"/>
      <c r="B612" s="89"/>
      <c r="C612" s="90"/>
      <c r="D612" s="56"/>
      <c r="E612" s="6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17"/>
    </row>
    <row r="613" ht="30" customHeight="1">
      <c r="Q613" s="17"/>
    </row>
    <row r="614" ht="30" customHeight="1">
      <c r="Q614" s="16"/>
    </row>
    <row r="615" ht="30" customHeight="1">
      <c r="Q615" s="16"/>
    </row>
    <row r="616" ht="30" customHeight="1">
      <c r="Q616" s="9"/>
    </row>
    <row r="617" ht="30" customHeight="1">
      <c r="Q617" s="9"/>
    </row>
    <row r="618" ht="30" customHeight="1">
      <c r="Q618" s="9"/>
    </row>
    <row r="619" ht="30" customHeight="1">
      <c r="Q619" s="39"/>
    </row>
    <row r="620" ht="30" customHeight="1">
      <c r="Q620" s="9"/>
    </row>
    <row r="621" ht="30" customHeight="1">
      <c r="Q621" s="9"/>
    </row>
    <row r="622" ht="30" customHeight="1">
      <c r="Q622" s="9"/>
    </row>
    <row r="623" spans="1:21" s="115" customFormat="1" ht="30" customHeight="1">
      <c r="A623" s="140"/>
      <c r="B623" s="89"/>
      <c r="C623" s="90"/>
      <c r="D623" s="56"/>
      <c r="E623" s="6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"/>
      <c r="U623" s="112"/>
    </row>
    <row r="624" ht="30" customHeight="1">
      <c r="Q624" s="9"/>
    </row>
    <row r="625" ht="30" customHeight="1">
      <c r="Q625" s="9"/>
    </row>
    <row r="626" ht="30" customHeight="1">
      <c r="Q626" s="9"/>
    </row>
    <row r="627" ht="30" customHeight="1">
      <c r="Q627" s="9"/>
    </row>
    <row r="628" ht="30" customHeight="1">
      <c r="Q628" s="9"/>
    </row>
    <row r="629" ht="30" customHeight="1">
      <c r="Q629" s="9"/>
    </row>
    <row r="630" ht="30" customHeight="1">
      <c r="Q630" s="9"/>
    </row>
    <row r="631" ht="30" customHeight="1">
      <c r="Q631" s="9"/>
    </row>
    <row r="632" ht="30" customHeight="1">
      <c r="Q632" s="9"/>
    </row>
    <row r="633" ht="30" customHeight="1">
      <c r="Q633" s="9"/>
    </row>
    <row r="634" ht="30" customHeight="1">
      <c r="Q634" s="9"/>
    </row>
    <row r="635" ht="30" customHeight="1">
      <c r="Q635" s="9"/>
    </row>
    <row r="636" ht="30" customHeight="1">
      <c r="Q636" s="9"/>
    </row>
    <row r="637" ht="30" customHeight="1">
      <c r="Q637" s="9"/>
    </row>
    <row r="638" spans="1:17" s="43" customFormat="1" ht="30" customHeight="1">
      <c r="A638" s="140"/>
      <c r="B638" s="89"/>
      <c r="C638" s="90"/>
      <c r="D638" s="56"/>
      <c r="E638" s="6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"/>
    </row>
    <row r="639" ht="30" customHeight="1">
      <c r="Q639" s="9"/>
    </row>
    <row r="640" ht="30" customHeight="1">
      <c r="Q640" s="9"/>
    </row>
    <row r="641" ht="30" customHeight="1">
      <c r="Q641" s="9"/>
    </row>
    <row r="642" ht="30" customHeight="1">
      <c r="Q642" s="9"/>
    </row>
    <row r="643" ht="30" customHeight="1">
      <c r="Q643" s="9"/>
    </row>
    <row r="644" ht="30" customHeight="1">
      <c r="Q644" s="9"/>
    </row>
    <row r="645" ht="30" customHeight="1">
      <c r="Q645" s="39"/>
    </row>
    <row r="646" ht="30" customHeight="1">
      <c r="Q646" s="9"/>
    </row>
    <row r="647" ht="30" customHeight="1">
      <c r="Q647" s="9"/>
    </row>
    <row r="648" ht="30" customHeight="1">
      <c r="Q648" s="9"/>
    </row>
    <row r="649" ht="30" customHeight="1">
      <c r="Q649" s="9"/>
    </row>
    <row r="650" ht="30" customHeight="1">
      <c r="Q650" s="9"/>
    </row>
    <row r="651" ht="30" customHeight="1">
      <c r="Q651" s="10"/>
    </row>
    <row r="652" ht="30" customHeight="1">
      <c r="Q652" s="10"/>
    </row>
    <row r="653" ht="30" customHeight="1">
      <c r="Q653" s="10"/>
    </row>
    <row r="654" ht="30" customHeight="1">
      <c r="Q654" s="10"/>
    </row>
    <row r="655" ht="30" customHeight="1">
      <c r="Q655" s="10"/>
    </row>
    <row r="656" ht="30" customHeight="1">
      <c r="Q656" s="10"/>
    </row>
    <row r="657" ht="30" customHeight="1">
      <c r="Q657" s="10"/>
    </row>
    <row r="658" ht="30" customHeight="1">
      <c r="Q658" s="10"/>
    </row>
    <row r="659" ht="60" customHeight="1">
      <c r="Q659" s="10"/>
    </row>
    <row r="660" ht="60" customHeight="1">
      <c r="Q660" s="9"/>
    </row>
    <row r="661" ht="60" customHeight="1">
      <c r="Q661" s="130"/>
    </row>
    <row r="662" ht="70.5" customHeight="1">
      <c r="Q662" s="130"/>
    </row>
    <row r="663" ht="60" customHeight="1">
      <c r="Q663" s="130"/>
    </row>
    <row r="664" ht="46.5" customHeight="1">
      <c r="Q664" s="130"/>
    </row>
    <row r="665" ht="48.75" customHeight="1">
      <c r="Q665" s="130"/>
    </row>
    <row r="666" ht="72.75" customHeight="1">
      <c r="Q666" s="130"/>
    </row>
    <row r="667" ht="83.25" customHeight="1">
      <c r="Q667" s="130"/>
    </row>
    <row r="668" ht="45.75" customHeight="1">
      <c r="Q668" s="130"/>
    </row>
    <row r="669" ht="54" customHeight="1">
      <c r="Q669" s="130"/>
    </row>
    <row r="670" ht="39.75" customHeight="1">
      <c r="Q670" s="130"/>
    </row>
    <row r="671" ht="27" customHeight="1">
      <c r="Q671" s="130"/>
    </row>
    <row r="672" ht="27" customHeight="1">
      <c r="Q672" s="130"/>
    </row>
    <row r="673" ht="27" customHeight="1">
      <c r="Q673" s="130"/>
    </row>
    <row r="674" ht="27" customHeight="1">
      <c r="Q674" s="130"/>
    </row>
    <row r="675" ht="27" customHeight="1">
      <c r="Q675" s="10"/>
    </row>
    <row r="676" spans="1:17" s="43" customFormat="1" ht="27" customHeight="1">
      <c r="A676" s="140"/>
      <c r="B676" s="89"/>
      <c r="C676" s="90"/>
      <c r="D676" s="56"/>
      <c r="E676" s="6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17"/>
    </row>
    <row r="677" ht="27" customHeight="1">
      <c r="Q677" s="17"/>
    </row>
    <row r="678" ht="27" customHeight="1">
      <c r="Q678" s="16"/>
    </row>
    <row r="679" ht="27" customHeight="1">
      <c r="Q679" s="16"/>
    </row>
    <row r="680" ht="27" customHeight="1">
      <c r="Q680" s="9"/>
    </row>
    <row r="681" ht="27" customHeight="1">
      <c r="Q681" s="9"/>
    </row>
    <row r="682" ht="27" customHeight="1">
      <c r="Q682" s="9"/>
    </row>
    <row r="683" ht="27" customHeight="1">
      <c r="Q683" s="39"/>
    </row>
    <row r="684" ht="27" customHeight="1">
      <c r="Q684" s="9"/>
    </row>
    <row r="685" ht="27" customHeight="1">
      <c r="Q685" s="9"/>
    </row>
    <row r="686" ht="27" customHeight="1">
      <c r="Q686" s="9"/>
    </row>
    <row r="687" spans="1:17" s="115" customFormat="1" ht="27" customHeight="1">
      <c r="A687" s="140"/>
      <c r="B687" s="89"/>
      <c r="C687" s="90"/>
      <c r="D687" s="56"/>
      <c r="E687" s="6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"/>
    </row>
    <row r="688" ht="27" customHeight="1">
      <c r="Q688" s="9"/>
    </row>
    <row r="689" ht="27" customHeight="1">
      <c r="Q689" s="9"/>
    </row>
    <row r="690" ht="27" customHeight="1">
      <c r="Q690" s="9"/>
    </row>
    <row r="691" ht="27" customHeight="1">
      <c r="Q691" s="9"/>
    </row>
    <row r="692" ht="27" customHeight="1">
      <c r="Q692" s="9"/>
    </row>
    <row r="693" ht="27" customHeight="1">
      <c r="Q693" s="9"/>
    </row>
    <row r="694" ht="27" customHeight="1">
      <c r="Q694" s="9"/>
    </row>
    <row r="695" ht="27" customHeight="1">
      <c r="Q695" s="9"/>
    </row>
    <row r="696" ht="27" customHeight="1">
      <c r="Q696" s="9"/>
    </row>
    <row r="697" ht="27" customHeight="1">
      <c r="Q697" s="9"/>
    </row>
    <row r="698" ht="27" customHeight="1">
      <c r="Q698" s="9"/>
    </row>
    <row r="699" ht="27" customHeight="1">
      <c r="Q699" s="9"/>
    </row>
    <row r="700" ht="27" customHeight="1">
      <c r="Q700" s="9"/>
    </row>
    <row r="701" ht="27" customHeight="1">
      <c r="Q701" s="9"/>
    </row>
    <row r="702" spans="1:17" s="43" customFormat="1" ht="27" customHeight="1">
      <c r="A702" s="140"/>
      <c r="B702" s="89"/>
      <c r="C702" s="90"/>
      <c r="D702" s="56"/>
      <c r="E702" s="6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"/>
    </row>
    <row r="703" ht="27" customHeight="1">
      <c r="Q703" s="9"/>
    </row>
    <row r="704" ht="27" customHeight="1">
      <c r="Q704" s="9"/>
    </row>
    <row r="705" ht="27" customHeight="1">
      <c r="Q705" s="9"/>
    </row>
    <row r="706" ht="27" customHeight="1">
      <c r="Q706" s="9"/>
    </row>
    <row r="707" ht="27" customHeight="1">
      <c r="Q707" s="9"/>
    </row>
    <row r="708" ht="27" customHeight="1">
      <c r="Q708" s="9"/>
    </row>
    <row r="709" spans="1:17" s="115" customFormat="1" ht="27" customHeight="1">
      <c r="A709" s="140"/>
      <c r="B709" s="89"/>
      <c r="C709" s="90"/>
      <c r="D709" s="56"/>
      <c r="E709" s="6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39"/>
    </row>
    <row r="710" ht="27" customHeight="1">
      <c r="Q710" s="9"/>
    </row>
    <row r="711" ht="27" customHeight="1">
      <c r="Q711" s="9"/>
    </row>
    <row r="712" ht="27" customHeight="1">
      <c r="Q712" s="9"/>
    </row>
    <row r="713" ht="27" customHeight="1">
      <c r="Q713" s="9"/>
    </row>
    <row r="714" ht="27" customHeight="1">
      <c r="Q714" s="9"/>
    </row>
    <row r="715" ht="27" customHeight="1">
      <c r="Q715" s="9"/>
    </row>
    <row r="716" ht="27" customHeight="1">
      <c r="Q716" s="9"/>
    </row>
    <row r="717" ht="39.75" customHeight="1">
      <c r="Q717" s="9"/>
    </row>
    <row r="718" ht="39.75" customHeight="1">
      <c r="Q718" s="9"/>
    </row>
    <row r="719" ht="27" customHeight="1">
      <c r="Q719" s="9"/>
    </row>
    <row r="720" ht="27" customHeight="1">
      <c r="Q720" s="9"/>
    </row>
    <row r="721" ht="27" customHeight="1">
      <c r="Q721" s="9"/>
    </row>
    <row r="722" spans="17:21" ht="27" customHeight="1">
      <c r="Q722" s="9"/>
      <c r="U722" s="43"/>
    </row>
    <row r="723" spans="17:21" ht="27" customHeight="1">
      <c r="Q723" s="9"/>
      <c r="U723" s="43"/>
    </row>
    <row r="724" spans="17:21" ht="27" customHeight="1">
      <c r="Q724" s="9"/>
      <c r="U724" s="43"/>
    </row>
    <row r="725" spans="17:21" ht="27" customHeight="1">
      <c r="Q725" s="9"/>
      <c r="U725" s="43"/>
    </row>
    <row r="726" ht="27" customHeight="1">
      <c r="Q726" s="9"/>
    </row>
    <row r="727" ht="27" customHeight="1">
      <c r="Q727" s="9"/>
    </row>
    <row r="728" ht="27" customHeight="1">
      <c r="Q728" s="9"/>
    </row>
    <row r="729" ht="27" customHeight="1">
      <c r="Q729" s="39"/>
    </row>
    <row r="730" ht="27" customHeight="1">
      <c r="Q730" s="39"/>
    </row>
    <row r="731" ht="27" customHeight="1">
      <c r="Q731" s="39"/>
    </row>
    <row r="732" ht="27" customHeight="1">
      <c r="Q732" s="39"/>
    </row>
    <row r="733" ht="27" customHeight="1">
      <c r="Q733" s="9"/>
    </row>
    <row r="734" ht="27" customHeight="1">
      <c r="Q734" s="9"/>
    </row>
    <row r="735" ht="27" customHeight="1">
      <c r="Q735" s="9"/>
    </row>
    <row r="736" ht="27" customHeight="1">
      <c r="Q736" s="9"/>
    </row>
    <row r="737" spans="17:21" ht="27" customHeight="1">
      <c r="Q737" s="9"/>
      <c r="U737" s="88"/>
    </row>
    <row r="738" spans="17:21" ht="27" customHeight="1">
      <c r="Q738" s="9"/>
      <c r="U738" s="104"/>
    </row>
    <row r="739" spans="17:21" ht="27" customHeight="1">
      <c r="Q739" s="9"/>
      <c r="U739" s="104"/>
    </row>
    <row r="740" spans="17:21" ht="27" customHeight="1">
      <c r="Q740" s="18"/>
      <c r="U740" s="104"/>
    </row>
    <row r="741" spans="17:21" ht="27" customHeight="1">
      <c r="Q741" s="9"/>
      <c r="U741" s="104"/>
    </row>
    <row r="742" spans="17:21" ht="27" customHeight="1">
      <c r="Q742" s="9"/>
      <c r="U742" s="104"/>
    </row>
    <row r="743" spans="17:21" ht="27" customHeight="1">
      <c r="Q743" s="9"/>
      <c r="U743" s="104"/>
    </row>
    <row r="744" spans="17:21" ht="27" customHeight="1">
      <c r="Q744" s="9"/>
      <c r="U744" s="104"/>
    </row>
    <row r="745" spans="17:21" ht="27" customHeight="1">
      <c r="Q745" s="9"/>
      <c r="R745" s="198"/>
      <c r="S745" s="119"/>
      <c r="T745" s="119"/>
      <c r="U745" s="104"/>
    </row>
    <row r="746" spans="17:21" ht="27" customHeight="1">
      <c r="Q746" s="9"/>
      <c r="R746" s="198"/>
      <c r="S746" s="119"/>
      <c r="T746" s="119"/>
      <c r="U746" s="104"/>
    </row>
    <row r="747" spans="17:20" ht="27" customHeight="1">
      <c r="Q747" s="9"/>
      <c r="R747" s="198"/>
      <c r="S747" s="120"/>
      <c r="T747" s="119"/>
    </row>
    <row r="748" spans="17:20" ht="27" customHeight="1">
      <c r="Q748" s="9"/>
      <c r="R748" s="198"/>
      <c r="S748" s="119"/>
      <c r="T748" s="119"/>
    </row>
    <row r="749" spans="17:20" ht="27" customHeight="1">
      <c r="Q749" s="9"/>
      <c r="R749" s="198"/>
      <c r="S749" s="119"/>
      <c r="T749" s="119"/>
    </row>
    <row r="750" spans="17:20" ht="27" customHeight="1">
      <c r="Q750" s="9"/>
      <c r="R750" s="198"/>
      <c r="S750" s="200"/>
      <c r="T750" s="119"/>
    </row>
    <row r="751" spans="17:20" ht="27" customHeight="1">
      <c r="Q751" s="9"/>
      <c r="R751" s="198"/>
      <c r="S751" s="120"/>
      <c r="T751" s="119"/>
    </row>
    <row r="752" spans="17:20" ht="27" customHeight="1">
      <c r="Q752" s="9"/>
      <c r="R752" s="198"/>
      <c r="S752" s="119"/>
      <c r="T752" s="119"/>
    </row>
    <row r="753" spans="17:20" ht="27" customHeight="1">
      <c r="Q753" s="9"/>
      <c r="R753" s="198"/>
      <c r="S753" s="120"/>
      <c r="T753" s="119"/>
    </row>
    <row r="754" spans="17:20" ht="27" customHeight="1">
      <c r="Q754" s="9"/>
      <c r="R754" s="198"/>
      <c r="S754" s="120"/>
      <c r="T754" s="119"/>
    </row>
    <row r="755" spans="17:20" ht="27" customHeight="1">
      <c r="Q755" s="9"/>
      <c r="R755" s="199"/>
      <c r="S755" s="120"/>
      <c r="T755" s="119"/>
    </row>
    <row r="756" spans="17:20" ht="27" customHeight="1">
      <c r="Q756" s="9"/>
      <c r="R756" s="201"/>
      <c r="S756" s="120"/>
      <c r="T756" s="119"/>
    </row>
    <row r="757" spans="17:20" ht="27" customHeight="1">
      <c r="Q757" s="9"/>
      <c r="R757" s="198"/>
      <c r="S757" s="120"/>
      <c r="T757" s="119"/>
    </row>
    <row r="758" spans="17:20" ht="27" customHeight="1">
      <c r="Q758" s="9"/>
      <c r="R758" s="198"/>
      <c r="S758" s="120"/>
      <c r="T758" s="119"/>
    </row>
    <row r="759" spans="17:20" ht="27" customHeight="1">
      <c r="Q759" s="9"/>
      <c r="R759" s="198"/>
      <c r="S759" s="119"/>
      <c r="T759" s="119"/>
    </row>
    <row r="760" spans="17:20" ht="27" customHeight="1">
      <c r="Q760" s="9"/>
      <c r="R760" s="198"/>
      <c r="S760" s="120"/>
      <c r="T760" s="119"/>
    </row>
    <row r="761" spans="17:27" ht="27" customHeight="1">
      <c r="Q761" s="9"/>
      <c r="R761" s="198"/>
      <c r="S761" s="120"/>
      <c r="T761" s="119"/>
      <c r="V761" s="88"/>
      <c r="W761" s="88"/>
      <c r="X761" s="88"/>
      <c r="Y761" s="88"/>
      <c r="Z761" s="119"/>
      <c r="AA761" s="119"/>
    </row>
    <row r="762" spans="17:27" ht="27" customHeight="1">
      <c r="Q762" s="9"/>
      <c r="R762" s="198"/>
      <c r="S762" s="200"/>
      <c r="T762" s="119"/>
      <c r="V762" s="133"/>
      <c r="W762" s="133"/>
      <c r="X762" s="133"/>
      <c r="Y762" s="133"/>
      <c r="Z762" s="119"/>
      <c r="AA762" s="119"/>
    </row>
    <row r="763" spans="17:27" ht="27" customHeight="1">
      <c r="Q763" s="10"/>
      <c r="R763" s="198"/>
      <c r="S763" s="119"/>
      <c r="T763" s="119"/>
      <c r="V763" s="103"/>
      <c r="W763" s="133"/>
      <c r="X763" s="133"/>
      <c r="Y763" s="133"/>
      <c r="Z763" s="119"/>
      <c r="AA763" s="119"/>
    </row>
    <row r="764" spans="17:27" ht="27" customHeight="1">
      <c r="Q764" s="10"/>
      <c r="R764" s="119"/>
      <c r="S764" s="119"/>
      <c r="T764" s="119"/>
      <c r="V764" s="103"/>
      <c r="W764" s="133"/>
      <c r="X764" s="133"/>
      <c r="Y764" s="133"/>
      <c r="Z764" s="119"/>
      <c r="AA764" s="119"/>
    </row>
    <row r="765" spans="17:27" ht="27" customHeight="1">
      <c r="Q765" s="15"/>
      <c r="R765" s="119"/>
      <c r="S765" s="119"/>
      <c r="T765" s="119"/>
      <c r="V765" s="103"/>
      <c r="W765" s="133"/>
      <c r="X765" s="133"/>
      <c r="Y765" s="133"/>
      <c r="Z765" s="119"/>
      <c r="AA765" s="119"/>
    </row>
    <row r="766" spans="17:27" ht="39.75" customHeight="1">
      <c r="Q766" s="15"/>
      <c r="R766" s="119"/>
      <c r="S766" s="119"/>
      <c r="T766" s="119"/>
      <c r="V766" s="103"/>
      <c r="W766" s="133"/>
      <c r="X766" s="133"/>
      <c r="Y766" s="133"/>
      <c r="Z766" s="119"/>
      <c r="AA766" s="119"/>
    </row>
    <row r="767" spans="17:27" ht="27" customHeight="1">
      <c r="Q767" s="16"/>
      <c r="R767" s="119"/>
      <c r="S767" s="119"/>
      <c r="T767" s="119"/>
      <c r="V767" s="103"/>
      <c r="W767" s="133"/>
      <c r="X767" s="133"/>
      <c r="Y767" s="133"/>
      <c r="Z767" s="119"/>
      <c r="AA767" s="119"/>
    </row>
    <row r="768" spans="17:27" ht="27" customHeight="1">
      <c r="Q768" s="16"/>
      <c r="R768" s="119"/>
      <c r="S768" s="119"/>
      <c r="T768" s="119"/>
      <c r="V768" s="133"/>
      <c r="W768" s="133"/>
      <c r="X768" s="133"/>
      <c r="Y768" s="133"/>
      <c r="Z768" s="119"/>
      <c r="AA768" s="119"/>
    </row>
    <row r="769" spans="17:27" ht="27" customHeight="1">
      <c r="Q769" s="9"/>
      <c r="R769" s="119"/>
      <c r="S769" s="119"/>
      <c r="T769" s="119"/>
      <c r="V769" s="133"/>
      <c r="W769" s="133"/>
      <c r="X769" s="133"/>
      <c r="Y769" s="133"/>
      <c r="Z769" s="119"/>
      <c r="AA769" s="119"/>
    </row>
    <row r="770" spans="17:20" ht="27" customHeight="1">
      <c r="Q770" s="9"/>
      <c r="R770" s="119"/>
      <c r="S770" s="119"/>
      <c r="T770" s="119"/>
    </row>
    <row r="771" spans="17:25" ht="27" customHeight="1">
      <c r="Q771" s="9"/>
      <c r="R771" s="119"/>
      <c r="S771" s="119"/>
      <c r="T771" s="119"/>
      <c r="V771" s="43"/>
      <c r="W771" s="43"/>
      <c r="X771" s="43"/>
      <c r="Y771" s="43"/>
    </row>
    <row r="772" spans="17:20" ht="27" customHeight="1">
      <c r="Q772" s="9"/>
      <c r="R772" s="119"/>
      <c r="S772" s="119"/>
      <c r="T772" s="119"/>
    </row>
    <row r="773" spans="17:20" ht="27" customHeight="1">
      <c r="Q773" s="9"/>
      <c r="R773" s="119"/>
      <c r="S773" s="119"/>
      <c r="T773" s="119"/>
    </row>
    <row r="774" spans="17:20" ht="27" customHeight="1">
      <c r="Q774" s="9"/>
      <c r="R774" s="119"/>
      <c r="S774" s="119"/>
      <c r="T774" s="119"/>
    </row>
    <row r="775" spans="17:20" ht="27" customHeight="1">
      <c r="Q775" s="9"/>
      <c r="R775" s="119"/>
      <c r="S775" s="119"/>
      <c r="T775" s="119"/>
    </row>
    <row r="776" spans="17:20" ht="27" customHeight="1">
      <c r="Q776" s="9"/>
      <c r="R776" s="119"/>
      <c r="S776" s="119"/>
      <c r="T776" s="119"/>
    </row>
    <row r="777" spans="1:20" s="132" customFormat="1" ht="27" customHeight="1">
      <c r="A777" s="140"/>
      <c r="B777" s="89"/>
      <c r="C777" s="90"/>
      <c r="D777" s="56"/>
      <c r="E777" s="6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7"/>
      <c r="R777" s="119"/>
      <c r="S777" s="119"/>
      <c r="T777" s="119"/>
    </row>
    <row r="778" spans="17:20" ht="27" customHeight="1">
      <c r="Q778" s="7"/>
      <c r="R778" s="119"/>
      <c r="S778" s="119"/>
      <c r="T778" s="119"/>
    </row>
    <row r="779" spans="17:20" ht="27" customHeight="1">
      <c r="Q779" s="7"/>
      <c r="R779" s="119"/>
      <c r="S779" s="119"/>
      <c r="T779" s="119"/>
    </row>
    <row r="780" spans="17:20" ht="27" customHeight="1">
      <c r="Q780" s="7"/>
      <c r="R780" s="119"/>
      <c r="S780" s="119"/>
      <c r="T780" s="119"/>
    </row>
    <row r="781" spans="17:20" ht="27" customHeight="1">
      <c r="Q781" s="7"/>
      <c r="R781" s="119"/>
      <c r="S781" s="119"/>
      <c r="T781" s="119"/>
    </row>
    <row r="782" spans="17:20" ht="27" customHeight="1">
      <c r="Q782" s="7"/>
      <c r="R782" s="119"/>
      <c r="S782" s="119"/>
      <c r="T782" s="119"/>
    </row>
    <row r="783" spans="1:20" s="115" customFormat="1" ht="27" customHeight="1">
      <c r="A783" s="140"/>
      <c r="B783" s="89"/>
      <c r="C783" s="90"/>
      <c r="D783" s="56"/>
      <c r="E783" s="6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7"/>
      <c r="R783" s="119"/>
      <c r="S783" s="119"/>
      <c r="T783" s="119"/>
    </row>
    <row r="784" spans="17:20" ht="27" customHeight="1">
      <c r="Q784" s="7"/>
      <c r="R784" s="119"/>
      <c r="S784" s="119"/>
      <c r="T784" s="119"/>
    </row>
    <row r="785" spans="17:20" ht="27" customHeight="1">
      <c r="Q785" s="7"/>
      <c r="R785" s="119"/>
      <c r="S785" s="119"/>
      <c r="T785" s="119"/>
    </row>
    <row r="786" spans="17:20" ht="27" customHeight="1">
      <c r="Q786" s="7"/>
      <c r="R786" s="119"/>
      <c r="S786" s="119"/>
      <c r="T786" s="119"/>
    </row>
    <row r="787" spans="17:20" ht="27" customHeight="1">
      <c r="Q787" s="7"/>
      <c r="R787" s="119"/>
      <c r="S787" s="119"/>
      <c r="T787" s="119"/>
    </row>
    <row r="788" spans="17:20" ht="27" customHeight="1">
      <c r="Q788" s="7"/>
      <c r="R788" s="119"/>
      <c r="S788" s="119"/>
      <c r="T788" s="119"/>
    </row>
    <row r="789" spans="17:20" ht="27" customHeight="1">
      <c r="Q789" s="7"/>
      <c r="R789" s="119"/>
      <c r="S789" s="119"/>
      <c r="T789" s="119"/>
    </row>
    <row r="790" spans="17:20" ht="27" customHeight="1">
      <c r="Q790" s="151"/>
      <c r="R790" s="202"/>
      <c r="S790" s="202"/>
      <c r="T790" s="119"/>
    </row>
    <row r="791" spans="1:20" s="115" customFormat="1" ht="27" customHeight="1">
      <c r="A791" s="140"/>
      <c r="B791" s="89"/>
      <c r="C791" s="90"/>
      <c r="D791" s="56"/>
      <c r="E791" s="6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7"/>
      <c r="R791" s="119"/>
      <c r="S791" s="119"/>
      <c r="T791" s="119"/>
    </row>
    <row r="792" spans="17:20" ht="27" customHeight="1">
      <c r="Q792" s="7"/>
      <c r="R792" s="119"/>
      <c r="S792" s="119"/>
      <c r="T792" s="119"/>
    </row>
    <row r="793" spans="17:20" ht="27" customHeight="1">
      <c r="Q793" s="7"/>
      <c r="R793" s="119"/>
      <c r="S793" s="119"/>
      <c r="T793" s="119"/>
    </row>
    <row r="794" spans="17:20" ht="27" customHeight="1">
      <c r="Q794" s="7"/>
      <c r="R794" s="119"/>
      <c r="S794" s="119"/>
      <c r="T794" s="119"/>
    </row>
    <row r="795" spans="17:20" ht="27" customHeight="1">
      <c r="Q795" s="7"/>
      <c r="R795" s="119"/>
      <c r="S795" s="119"/>
      <c r="T795" s="119"/>
    </row>
    <row r="796" spans="17:20" ht="27" customHeight="1">
      <c r="Q796" s="9"/>
      <c r="R796" s="119"/>
      <c r="S796" s="119"/>
      <c r="T796" s="119"/>
    </row>
    <row r="797" spans="17:20" ht="27" customHeight="1">
      <c r="Q797" s="9"/>
      <c r="R797" s="119"/>
      <c r="S797" s="119"/>
      <c r="T797" s="119"/>
    </row>
    <row r="798" spans="1:20" s="43" customFormat="1" ht="27" customHeight="1">
      <c r="A798" s="140"/>
      <c r="B798" s="89"/>
      <c r="C798" s="90"/>
      <c r="D798" s="56"/>
      <c r="E798" s="6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"/>
      <c r="R798" s="202"/>
      <c r="S798" s="202"/>
      <c r="T798" s="119"/>
    </row>
    <row r="799" spans="17:20" ht="27" customHeight="1">
      <c r="Q799" s="9"/>
      <c r="R799" s="119"/>
      <c r="S799" s="119"/>
      <c r="T799" s="119"/>
    </row>
    <row r="800" spans="17:20" ht="27" customHeight="1">
      <c r="Q800" s="9"/>
      <c r="R800" s="119"/>
      <c r="S800" s="119"/>
      <c r="T800" s="119"/>
    </row>
    <row r="801" spans="17:20" ht="27" customHeight="1">
      <c r="Q801" s="9"/>
      <c r="R801" s="119"/>
      <c r="S801" s="119"/>
      <c r="T801" s="119"/>
    </row>
    <row r="802" spans="17:20" ht="27" customHeight="1">
      <c r="Q802" s="9"/>
      <c r="R802" s="119"/>
      <c r="S802" s="119"/>
      <c r="T802" s="119"/>
    </row>
    <row r="803" spans="17:20" ht="27" customHeight="1">
      <c r="Q803" s="9"/>
      <c r="R803" s="119"/>
      <c r="S803" s="119"/>
      <c r="T803" s="119"/>
    </row>
    <row r="804" spans="17:20" ht="27" customHeight="1">
      <c r="Q804" s="9"/>
      <c r="R804" s="119"/>
      <c r="S804" s="119"/>
      <c r="T804" s="119"/>
    </row>
    <row r="805" spans="17:20" ht="27" customHeight="1">
      <c r="Q805" s="39"/>
      <c r="R805" s="119"/>
      <c r="S805" s="119"/>
      <c r="T805" s="119"/>
    </row>
    <row r="806" spans="1:20" s="115" customFormat="1" ht="27" customHeight="1">
      <c r="A806" s="140"/>
      <c r="B806" s="89"/>
      <c r="C806" s="90"/>
      <c r="D806" s="56"/>
      <c r="E806" s="6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"/>
      <c r="R806" s="119"/>
      <c r="S806" s="119"/>
      <c r="T806" s="119"/>
    </row>
    <row r="807" spans="17:20" ht="27" customHeight="1">
      <c r="Q807" s="9"/>
      <c r="R807" s="119"/>
      <c r="S807" s="119"/>
      <c r="T807" s="119"/>
    </row>
    <row r="808" spans="17:20" ht="27" customHeight="1">
      <c r="Q808" s="9"/>
      <c r="R808" s="198"/>
      <c r="S808" s="119"/>
      <c r="T808" s="119"/>
    </row>
    <row r="809" spans="17:20" ht="27" customHeight="1">
      <c r="Q809" s="9"/>
      <c r="R809" s="198"/>
      <c r="S809" s="120"/>
      <c r="T809" s="119"/>
    </row>
    <row r="810" spans="17:20" ht="27" customHeight="1">
      <c r="Q810" s="9"/>
      <c r="R810" s="198"/>
      <c r="S810" s="200"/>
      <c r="T810" s="119"/>
    </row>
    <row r="811" spans="17:20" ht="27" customHeight="1">
      <c r="Q811" s="9"/>
      <c r="R811" s="199"/>
      <c r="S811" s="120"/>
      <c r="T811" s="119"/>
    </row>
    <row r="812" spans="17:20" ht="27" customHeight="1">
      <c r="Q812" s="9"/>
      <c r="R812" s="199"/>
      <c r="S812" s="119"/>
      <c r="T812" s="119"/>
    </row>
    <row r="813" spans="17:20" ht="27" customHeight="1">
      <c r="Q813" s="9"/>
      <c r="R813" s="198"/>
      <c r="S813" s="120"/>
      <c r="T813" s="119"/>
    </row>
    <row r="814" spans="17:20" ht="27" customHeight="1">
      <c r="Q814" s="9"/>
      <c r="R814" s="198"/>
      <c r="S814" s="120"/>
      <c r="T814" s="119"/>
    </row>
    <row r="815" spans="17:20" ht="27" customHeight="1">
      <c r="Q815" s="9"/>
      <c r="R815" s="198"/>
      <c r="S815" s="119"/>
      <c r="T815" s="119"/>
    </row>
    <row r="816" spans="1:20" s="43" customFormat="1" ht="27" customHeight="1">
      <c r="A816" s="140"/>
      <c r="B816" s="89"/>
      <c r="C816" s="90"/>
      <c r="D816" s="56"/>
      <c r="E816" s="6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"/>
      <c r="R816" s="198"/>
      <c r="S816" s="120"/>
      <c r="T816" s="119"/>
    </row>
    <row r="817" spans="17:20" ht="27" customHeight="1">
      <c r="Q817" s="9"/>
      <c r="R817" s="198"/>
      <c r="S817" s="119"/>
      <c r="T817" s="119"/>
    </row>
    <row r="818" spans="17:20" ht="27" customHeight="1">
      <c r="Q818" s="9"/>
      <c r="R818" s="198"/>
      <c r="S818" s="120"/>
      <c r="T818" s="119"/>
    </row>
    <row r="819" spans="17:20" ht="27" customHeight="1">
      <c r="Q819" s="9"/>
      <c r="R819" s="198"/>
      <c r="S819" s="119"/>
      <c r="T819" s="119"/>
    </row>
    <row r="820" spans="1:20" s="115" customFormat="1" ht="27" customHeight="1">
      <c r="A820" s="140"/>
      <c r="B820" s="89"/>
      <c r="C820" s="90"/>
      <c r="D820" s="56"/>
      <c r="E820" s="6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"/>
      <c r="R820" s="198"/>
      <c r="S820" s="119"/>
      <c r="T820" s="119"/>
    </row>
    <row r="821" spans="17:20" ht="27" customHeight="1">
      <c r="Q821" s="9"/>
      <c r="R821" s="198"/>
      <c r="S821" s="119"/>
      <c r="T821" s="119"/>
    </row>
    <row r="822" spans="17:20" ht="27" customHeight="1">
      <c r="Q822" s="9"/>
      <c r="R822" s="198"/>
      <c r="S822" s="120"/>
      <c r="T822" s="119"/>
    </row>
    <row r="823" spans="17:20" ht="27" customHeight="1">
      <c r="Q823" s="39"/>
      <c r="R823" s="198"/>
      <c r="S823" s="120"/>
      <c r="T823" s="119"/>
    </row>
    <row r="824" spans="17:20" ht="27" customHeight="1">
      <c r="Q824" s="9"/>
      <c r="R824" s="198"/>
      <c r="S824" s="119"/>
      <c r="T824" s="119"/>
    </row>
    <row r="825" spans="17:20" ht="27" customHeight="1">
      <c r="Q825" s="9"/>
      <c r="R825" s="198"/>
      <c r="S825" s="120"/>
      <c r="T825" s="119"/>
    </row>
    <row r="826" spans="17:20" ht="27" customHeight="1">
      <c r="Q826" s="9"/>
      <c r="R826" s="199"/>
      <c r="S826" s="120"/>
      <c r="T826" s="119"/>
    </row>
    <row r="827" spans="17:20" ht="27" customHeight="1">
      <c r="Q827" s="9"/>
      <c r="R827" s="201"/>
      <c r="S827" s="120"/>
      <c r="T827" s="119"/>
    </row>
    <row r="828" spans="17:20" ht="27" customHeight="1">
      <c r="Q828" s="9"/>
      <c r="R828" s="198"/>
      <c r="S828" s="120"/>
      <c r="T828" s="119"/>
    </row>
    <row r="829" spans="17:20" ht="27" customHeight="1">
      <c r="Q829" s="9"/>
      <c r="R829" s="198"/>
      <c r="S829" s="120"/>
      <c r="T829" s="119"/>
    </row>
    <row r="830" spans="17:20" ht="27" customHeight="1">
      <c r="Q830" s="9"/>
      <c r="R830" s="198"/>
      <c r="S830" s="119"/>
      <c r="T830" s="119"/>
    </row>
    <row r="831" spans="17:20" ht="39.75" customHeight="1">
      <c r="Q831" s="18"/>
      <c r="R831" s="198"/>
      <c r="S831" s="200"/>
      <c r="T831" s="119"/>
    </row>
    <row r="832" spans="17:20" ht="39.75" customHeight="1">
      <c r="Q832" s="9"/>
      <c r="R832" s="198"/>
      <c r="S832" s="120"/>
      <c r="T832" s="119"/>
    </row>
    <row r="833" spans="17:20" ht="27" customHeight="1">
      <c r="Q833" s="9"/>
      <c r="R833" s="198"/>
      <c r="S833" s="120"/>
      <c r="T833" s="119"/>
    </row>
    <row r="834" spans="17:20" ht="27" customHeight="1">
      <c r="Q834" s="9"/>
      <c r="R834" s="198"/>
      <c r="S834" s="119"/>
      <c r="T834" s="119"/>
    </row>
    <row r="835" spans="17:20" ht="27" customHeight="1">
      <c r="Q835" s="9"/>
      <c r="R835" s="119"/>
      <c r="S835" s="119"/>
      <c r="T835" s="119"/>
    </row>
    <row r="836" spans="17:20" ht="27" customHeight="1">
      <c r="Q836" s="9"/>
      <c r="R836" s="119"/>
      <c r="S836" s="119"/>
      <c r="T836" s="119"/>
    </row>
    <row r="837" spans="17:20" ht="27" customHeight="1">
      <c r="Q837" s="9"/>
      <c r="R837" s="119"/>
      <c r="S837" s="119"/>
      <c r="T837" s="119"/>
    </row>
    <row r="838" spans="17:20" ht="27" customHeight="1">
      <c r="Q838" s="9"/>
      <c r="R838" s="119"/>
      <c r="S838" s="119"/>
      <c r="T838" s="119"/>
    </row>
    <row r="839" spans="17:20" ht="27" customHeight="1">
      <c r="Q839" s="9"/>
      <c r="R839" s="119"/>
      <c r="S839" s="119"/>
      <c r="T839" s="119"/>
    </row>
    <row r="840" spans="17:20" ht="27" customHeight="1">
      <c r="Q840" s="9"/>
      <c r="R840" s="119"/>
      <c r="S840" s="119"/>
      <c r="T840" s="119"/>
    </row>
    <row r="841" spans="17:20" ht="27" customHeight="1">
      <c r="Q841" s="9"/>
      <c r="R841" s="119"/>
      <c r="S841" s="119"/>
      <c r="T841" s="119"/>
    </row>
    <row r="842" spans="17:20" ht="27" customHeight="1">
      <c r="Q842" s="9"/>
      <c r="R842" s="119"/>
      <c r="S842" s="119"/>
      <c r="T842" s="119"/>
    </row>
    <row r="843" spans="1:20" s="43" customFormat="1" ht="27" customHeight="1">
      <c r="A843" s="140"/>
      <c r="B843" s="89"/>
      <c r="C843" s="90"/>
      <c r="D843" s="56"/>
      <c r="E843" s="6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"/>
      <c r="R843" s="119"/>
      <c r="S843" s="119"/>
      <c r="T843" s="119"/>
    </row>
    <row r="844" spans="17:20" ht="27" customHeight="1">
      <c r="Q844" s="9"/>
      <c r="R844" s="119"/>
      <c r="S844" s="119"/>
      <c r="T844" s="119"/>
    </row>
    <row r="845" spans="17:20" ht="27" customHeight="1">
      <c r="Q845" s="9"/>
      <c r="R845" s="119"/>
      <c r="S845" s="119"/>
      <c r="T845" s="119"/>
    </row>
    <row r="846" spans="17:20" ht="27" customHeight="1">
      <c r="Q846" s="9"/>
      <c r="R846" s="119"/>
      <c r="S846" s="119"/>
      <c r="T846" s="119"/>
    </row>
    <row r="847" spans="17:20" ht="27" customHeight="1">
      <c r="Q847" s="9"/>
      <c r="R847" s="119"/>
      <c r="S847" s="119"/>
      <c r="T847" s="119"/>
    </row>
    <row r="848" spans="17:20" ht="27" customHeight="1">
      <c r="Q848" s="9"/>
      <c r="R848" s="119"/>
      <c r="S848" s="119"/>
      <c r="T848" s="119"/>
    </row>
    <row r="849" spans="17:20" ht="27" customHeight="1">
      <c r="Q849" s="9"/>
      <c r="R849" s="119"/>
      <c r="S849" s="119"/>
      <c r="T849" s="119"/>
    </row>
    <row r="850" spans="17:20" ht="27" customHeight="1">
      <c r="Q850" s="39"/>
      <c r="R850" s="119"/>
      <c r="S850" s="119"/>
      <c r="T850" s="119"/>
    </row>
    <row r="851" spans="17:20" ht="27" customHeight="1">
      <c r="Q851" s="9"/>
      <c r="R851" s="119"/>
      <c r="S851" s="119"/>
      <c r="T851" s="119"/>
    </row>
    <row r="852" spans="17:20" ht="27" customHeight="1">
      <c r="Q852" s="9"/>
      <c r="R852" s="119"/>
      <c r="S852" s="119"/>
      <c r="T852" s="119"/>
    </row>
    <row r="853" spans="17:20" ht="27" customHeight="1">
      <c r="Q853" s="9"/>
      <c r="R853" s="119"/>
      <c r="S853" s="119"/>
      <c r="T853" s="119"/>
    </row>
    <row r="854" spans="17:20" ht="27" customHeight="1">
      <c r="Q854" s="9"/>
      <c r="R854" s="119"/>
      <c r="S854" s="119"/>
      <c r="T854" s="119"/>
    </row>
    <row r="855" spans="17:20" ht="39.75" customHeight="1">
      <c r="Q855" s="10"/>
      <c r="R855" s="119"/>
      <c r="S855" s="119"/>
      <c r="T855" s="119"/>
    </row>
    <row r="856" spans="17:20" ht="27" customHeight="1">
      <c r="Q856" s="10"/>
      <c r="R856" s="119"/>
      <c r="S856" s="119"/>
      <c r="T856" s="119"/>
    </row>
    <row r="857" spans="17:20" ht="27" customHeight="1">
      <c r="Q857" s="127"/>
      <c r="R857" s="119"/>
      <c r="S857" s="119"/>
      <c r="T857" s="119"/>
    </row>
    <row r="858" spans="17:20" ht="27" customHeight="1">
      <c r="Q858" s="15"/>
      <c r="R858" s="119"/>
      <c r="S858" s="119"/>
      <c r="T858" s="119"/>
    </row>
    <row r="859" spans="17:20" ht="27" customHeight="1">
      <c r="Q859" s="16"/>
      <c r="R859" s="119"/>
      <c r="S859" s="119"/>
      <c r="T859" s="119"/>
    </row>
    <row r="860" spans="17:20" ht="27" customHeight="1">
      <c r="Q860" s="127"/>
      <c r="R860" s="119"/>
      <c r="S860" s="119"/>
      <c r="T860" s="119"/>
    </row>
    <row r="861" spans="17:20" ht="27" customHeight="1">
      <c r="Q861" s="9"/>
      <c r="R861" s="119"/>
      <c r="S861" s="119"/>
      <c r="T861" s="119"/>
    </row>
    <row r="862" spans="17:20" ht="27" customHeight="1">
      <c r="Q862" s="9"/>
      <c r="R862" s="119"/>
      <c r="S862" s="119"/>
      <c r="T862" s="119"/>
    </row>
    <row r="863" spans="17:20" ht="27" customHeight="1">
      <c r="Q863" s="9"/>
      <c r="R863" s="119"/>
      <c r="S863" s="119"/>
      <c r="T863" s="119"/>
    </row>
    <row r="864" spans="17:20" ht="27" customHeight="1">
      <c r="Q864" s="9"/>
      <c r="R864" s="119"/>
      <c r="S864" s="119"/>
      <c r="T864" s="119"/>
    </row>
    <row r="865" spans="17:20" ht="27" customHeight="1">
      <c r="Q865" s="9"/>
      <c r="R865" s="119"/>
      <c r="S865" s="119"/>
      <c r="T865" s="119"/>
    </row>
    <row r="866" spans="17:20" ht="27" customHeight="1">
      <c r="Q866" s="9"/>
      <c r="R866" s="119"/>
      <c r="S866" s="119"/>
      <c r="T866" s="119"/>
    </row>
    <row r="867" spans="17:20" ht="27" customHeight="1">
      <c r="Q867" s="9"/>
      <c r="R867" s="119"/>
      <c r="S867" s="119"/>
      <c r="T867" s="119"/>
    </row>
    <row r="868" spans="17:20" ht="27" customHeight="1">
      <c r="Q868" s="9"/>
      <c r="R868" s="119"/>
      <c r="S868" s="119"/>
      <c r="T868" s="119"/>
    </row>
    <row r="869" spans="17:20" ht="27" customHeight="1">
      <c r="Q869" s="9"/>
      <c r="R869" s="119"/>
      <c r="S869" s="119"/>
      <c r="T869" s="119"/>
    </row>
    <row r="870" spans="17:20" ht="27" customHeight="1">
      <c r="Q870" s="9"/>
      <c r="R870" s="119"/>
      <c r="S870" s="119"/>
      <c r="T870" s="119"/>
    </row>
    <row r="871" spans="17:20" ht="27" customHeight="1">
      <c r="Q871" s="9"/>
      <c r="R871" s="119"/>
      <c r="S871" s="119"/>
      <c r="T871" s="119"/>
    </row>
    <row r="872" spans="17:20" ht="27" customHeight="1">
      <c r="Q872" s="9"/>
      <c r="R872" s="119"/>
      <c r="S872" s="119"/>
      <c r="T872" s="119"/>
    </row>
    <row r="873" spans="17:20" ht="27" customHeight="1">
      <c r="Q873" s="9"/>
      <c r="R873" s="119"/>
      <c r="S873" s="119"/>
      <c r="T873" s="119"/>
    </row>
    <row r="874" spans="17:20" ht="27" customHeight="1">
      <c r="Q874" s="9"/>
      <c r="R874" s="119"/>
      <c r="S874" s="119"/>
      <c r="T874" s="119"/>
    </row>
    <row r="875" spans="17:20" ht="27" customHeight="1">
      <c r="Q875" s="9"/>
      <c r="R875" s="119"/>
      <c r="S875" s="119"/>
      <c r="T875" s="119"/>
    </row>
    <row r="876" spans="17:20" ht="27" customHeight="1">
      <c r="Q876" s="9"/>
      <c r="R876" s="119"/>
      <c r="S876" s="119"/>
      <c r="T876" s="119"/>
    </row>
    <row r="877" spans="17:20" ht="39.75" customHeight="1">
      <c r="Q877" s="9"/>
      <c r="R877" s="119"/>
      <c r="S877" s="119"/>
      <c r="T877" s="119"/>
    </row>
    <row r="878" spans="17:20" ht="27" customHeight="1">
      <c r="Q878" s="9"/>
      <c r="R878" s="107"/>
      <c r="S878" s="119"/>
      <c r="T878" s="119"/>
    </row>
    <row r="879" spans="17:20" ht="27" customHeight="1">
      <c r="Q879" s="9"/>
      <c r="R879" s="198"/>
      <c r="S879" s="119"/>
      <c r="T879" s="119"/>
    </row>
    <row r="880" spans="17:20" ht="27" customHeight="1">
      <c r="Q880" s="9"/>
      <c r="R880" s="198"/>
      <c r="S880" s="119"/>
      <c r="T880" s="119"/>
    </row>
    <row r="881" spans="17:20" ht="27" customHeight="1">
      <c r="Q881" s="9"/>
      <c r="R881" s="198"/>
      <c r="S881" s="120"/>
      <c r="T881" s="119"/>
    </row>
    <row r="882" spans="17:20" ht="27" customHeight="1">
      <c r="Q882" s="9"/>
      <c r="R882" s="199"/>
      <c r="S882" s="120"/>
      <c r="T882" s="119"/>
    </row>
    <row r="883" spans="17:20" ht="27" customHeight="1">
      <c r="Q883" s="9"/>
      <c r="R883" s="199"/>
      <c r="S883" s="119"/>
      <c r="T883" s="119"/>
    </row>
    <row r="884" spans="17:20" ht="27" customHeight="1">
      <c r="Q884" s="9"/>
      <c r="R884" s="198"/>
      <c r="S884" s="120"/>
      <c r="T884" s="119"/>
    </row>
    <row r="885" spans="17:20" ht="27" customHeight="1">
      <c r="Q885" s="9"/>
      <c r="R885" s="198"/>
      <c r="S885" s="120"/>
      <c r="T885" s="119"/>
    </row>
    <row r="886" spans="17:20" ht="27" customHeight="1">
      <c r="Q886" s="9"/>
      <c r="R886" s="198"/>
      <c r="S886" s="120"/>
      <c r="T886" s="119"/>
    </row>
    <row r="887" spans="17:20" ht="27" customHeight="1">
      <c r="Q887" s="9"/>
      <c r="R887" s="198"/>
      <c r="S887" s="200"/>
      <c r="T887" s="119"/>
    </row>
    <row r="888" spans="17:20" ht="27" customHeight="1">
      <c r="Q888" s="9"/>
      <c r="R888" s="198"/>
      <c r="S888" s="119"/>
      <c r="T888" s="119"/>
    </row>
    <row r="889" spans="17:20" ht="27" customHeight="1">
      <c r="Q889" s="9"/>
      <c r="R889" s="198"/>
      <c r="S889" s="120"/>
      <c r="T889" s="119"/>
    </row>
    <row r="890" spans="17:20" ht="27" customHeight="1">
      <c r="Q890" s="9"/>
      <c r="R890" s="198"/>
      <c r="S890" s="119"/>
      <c r="T890" s="119"/>
    </row>
    <row r="891" spans="1:20" s="43" customFormat="1" ht="27" customHeight="1">
      <c r="A891" s="140"/>
      <c r="B891" s="89"/>
      <c r="C891" s="90"/>
      <c r="D891" s="56"/>
      <c r="E891" s="6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"/>
      <c r="R891" s="198"/>
      <c r="S891" s="119"/>
      <c r="T891" s="119"/>
    </row>
    <row r="892" spans="17:20" ht="27" customHeight="1">
      <c r="Q892" s="9"/>
      <c r="R892" s="198"/>
      <c r="S892" s="119"/>
      <c r="T892" s="119"/>
    </row>
    <row r="893" spans="17:20" ht="27" customHeight="1">
      <c r="Q893" s="9"/>
      <c r="R893" s="198"/>
      <c r="S893" s="120"/>
      <c r="T893" s="119"/>
    </row>
    <row r="894" spans="17:20" ht="27" customHeight="1">
      <c r="Q894" s="9"/>
      <c r="R894" s="198"/>
      <c r="S894" s="120"/>
      <c r="T894" s="119"/>
    </row>
    <row r="895" spans="17:20" ht="27" customHeight="1">
      <c r="Q895" s="9"/>
      <c r="R895" s="198"/>
      <c r="S895" s="119"/>
      <c r="T895" s="119"/>
    </row>
    <row r="896" spans="17:20" ht="27" customHeight="1">
      <c r="Q896" s="9"/>
      <c r="R896" s="198"/>
      <c r="S896" s="120"/>
      <c r="T896" s="119"/>
    </row>
    <row r="897" spans="17:20" ht="39.75" customHeight="1">
      <c r="Q897" s="9"/>
      <c r="R897" s="199"/>
      <c r="S897" s="119"/>
      <c r="T897" s="119"/>
    </row>
    <row r="898" spans="17:20" ht="39.75" customHeight="1">
      <c r="Q898" s="39"/>
      <c r="R898" s="201"/>
      <c r="S898" s="119"/>
      <c r="T898" s="119"/>
    </row>
    <row r="899" spans="17:20" ht="27" customHeight="1">
      <c r="Q899" s="9"/>
      <c r="R899" s="198"/>
      <c r="S899" s="120"/>
      <c r="T899" s="119"/>
    </row>
    <row r="900" spans="17:20" ht="27" customHeight="1">
      <c r="Q900" s="9"/>
      <c r="R900" s="198"/>
      <c r="S900" s="120"/>
      <c r="T900" s="119"/>
    </row>
    <row r="901" spans="17:20" ht="27" customHeight="1">
      <c r="Q901" s="9"/>
      <c r="R901" s="198"/>
      <c r="S901" s="119"/>
      <c r="T901" s="119"/>
    </row>
    <row r="902" spans="1:20" s="115" customFormat="1" ht="27" customHeight="1">
      <c r="A902" s="140"/>
      <c r="B902" s="89"/>
      <c r="C902" s="90"/>
      <c r="D902" s="56"/>
      <c r="E902" s="6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"/>
      <c r="R902" s="198"/>
      <c r="S902" s="120"/>
      <c r="T902" s="119"/>
    </row>
    <row r="903" spans="17:20" ht="27" customHeight="1">
      <c r="Q903" s="9"/>
      <c r="R903" s="198"/>
      <c r="S903" s="120"/>
      <c r="T903" s="119"/>
    </row>
    <row r="904" spans="17:20" ht="27" customHeight="1">
      <c r="Q904" s="9"/>
      <c r="R904" s="198"/>
      <c r="S904" s="120"/>
      <c r="T904" s="119"/>
    </row>
    <row r="905" spans="17:20" ht="27" customHeight="1">
      <c r="Q905" s="9"/>
      <c r="R905" s="198"/>
      <c r="S905" s="119"/>
      <c r="T905" s="119"/>
    </row>
    <row r="906" spans="17:20" ht="27" customHeight="1">
      <c r="Q906" s="9"/>
      <c r="R906" s="119"/>
      <c r="S906" s="119"/>
      <c r="T906" s="119"/>
    </row>
    <row r="907" spans="17:20" ht="27" customHeight="1">
      <c r="Q907" s="9"/>
      <c r="R907" s="119"/>
      <c r="S907" s="119"/>
      <c r="T907" s="119"/>
    </row>
    <row r="908" spans="17:20" ht="27" customHeight="1">
      <c r="Q908" s="9"/>
      <c r="R908" s="119"/>
      <c r="S908" s="119"/>
      <c r="T908" s="119"/>
    </row>
    <row r="909" spans="17:20" ht="27" customHeight="1">
      <c r="Q909" s="9"/>
      <c r="R909" s="119"/>
      <c r="S909" s="119"/>
      <c r="T909" s="119"/>
    </row>
    <row r="910" spans="17:20" ht="27" customHeight="1">
      <c r="Q910" s="9"/>
      <c r="R910" s="119"/>
      <c r="S910" s="119"/>
      <c r="T910" s="119"/>
    </row>
    <row r="911" spans="17:20" ht="39.75" customHeight="1">
      <c r="Q911" s="9"/>
      <c r="R911" s="119"/>
      <c r="S911" s="119"/>
      <c r="T911" s="119"/>
    </row>
    <row r="912" spans="17:20" ht="27" customHeight="1">
      <c r="Q912" s="9"/>
      <c r="R912" s="119"/>
      <c r="S912" s="119"/>
      <c r="T912" s="119"/>
    </row>
    <row r="913" spans="17:20" ht="27" customHeight="1">
      <c r="Q913" s="9"/>
      <c r="R913" s="119"/>
      <c r="S913" s="119"/>
      <c r="T913" s="119"/>
    </row>
    <row r="914" spans="17:20" ht="27" customHeight="1">
      <c r="Q914" s="9"/>
      <c r="R914" s="119"/>
      <c r="S914" s="119"/>
      <c r="T914" s="119"/>
    </row>
    <row r="915" spans="17:20" ht="27" customHeight="1">
      <c r="Q915" s="9"/>
      <c r="R915" s="119"/>
      <c r="S915" s="119"/>
      <c r="T915" s="119"/>
    </row>
    <row r="916" spans="1:25" s="43" customFormat="1" ht="27" customHeight="1">
      <c r="A916" s="140"/>
      <c r="B916" s="89"/>
      <c r="C916" s="90"/>
      <c r="D916" s="56"/>
      <c r="E916" s="6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"/>
      <c r="R916" s="119"/>
      <c r="S916" s="119"/>
      <c r="T916" s="119"/>
      <c r="V916" s="112"/>
      <c r="W916" s="112"/>
      <c r="X916" s="112"/>
      <c r="Y916" s="112"/>
    </row>
    <row r="917" spans="17:20" ht="27" customHeight="1">
      <c r="Q917" s="9"/>
      <c r="R917" s="119"/>
      <c r="S917" s="119"/>
      <c r="T917" s="119"/>
    </row>
    <row r="918" spans="17:20" ht="27" customHeight="1">
      <c r="Q918" s="9"/>
      <c r="R918" s="119"/>
      <c r="S918" s="119"/>
      <c r="T918" s="119"/>
    </row>
    <row r="919" spans="17:20" ht="27" customHeight="1">
      <c r="Q919" s="9"/>
      <c r="R919" s="119"/>
      <c r="S919" s="119"/>
      <c r="T919" s="119"/>
    </row>
    <row r="920" spans="17:20" ht="27" customHeight="1">
      <c r="Q920" s="9"/>
      <c r="R920" s="119"/>
      <c r="S920" s="119"/>
      <c r="T920" s="119"/>
    </row>
    <row r="921" spans="17:20" ht="27" customHeight="1">
      <c r="Q921" s="9"/>
      <c r="R921" s="119"/>
      <c r="S921" s="119"/>
      <c r="T921" s="119"/>
    </row>
    <row r="922" spans="17:20" ht="27" customHeight="1">
      <c r="Q922" s="9"/>
      <c r="R922" s="119"/>
      <c r="S922" s="119"/>
      <c r="T922" s="119"/>
    </row>
    <row r="923" spans="17:20" ht="27" customHeight="1">
      <c r="Q923" s="39"/>
      <c r="R923" s="119"/>
      <c r="S923" s="119"/>
      <c r="T923" s="119"/>
    </row>
    <row r="924" spans="17:20" ht="27" customHeight="1">
      <c r="Q924" s="9"/>
      <c r="R924" s="119"/>
      <c r="S924" s="119"/>
      <c r="T924" s="119"/>
    </row>
    <row r="925" spans="17:25" ht="27" customHeight="1">
      <c r="Q925" s="9"/>
      <c r="R925" s="119"/>
      <c r="S925" s="119"/>
      <c r="T925" s="119"/>
      <c r="V925" s="43"/>
      <c r="W925" s="43"/>
      <c r="X925" s="43"/>
      <c r="Y925" s="43"/>
    </row>
    <row r="926" spans="17:20" ht="27" customHeight="1">
      <c r="Q926" s="9"/>
      <c r="R926" s="119"/>
      <c r="S926" s="119"/>
      <c r="T926" s="119"/>
    </row>
    <row r="927" spans="17:20" ht="39.75" customHeight="1">
      <c r="Q927" s="9"/>
      <c r="R927" s="119"/>
      <c r="S927" s="119"/>
      <c r="T927" s="119"/>
    </row>
    <row r="928" spans="17:20" ht="27" customHeight="1">
      <c r="Q928" s="9"/>
      <c r="R928" s="119"/>
      <c r="S928" s="119"/>
      <c r="T928" s="119"/>
    </row>
    <row r="929" spans="1:25" s="43" customFormat="1" ht="27" customHeight="1">
      <c r="A929" s="140"/>
      <c r="B929" s="89"/>
      <c r="C929" s="90"/>
      <c r="D929" s="56"/>
      <c r="E929" s="6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"/>
      <c r="R929" s="119"/>
      <c r="S929" s="119"/>
      <c r="T929" s="119"/>
      <c r="V929" s="112"/>
      <c r="W929" s="112"/>
      <c r="X929" s="112"/>
      <c r="Y929" s="112"/>
    </row>
    <row r="930" spans="17:20" ht="27" customHeight="1">
      <c r="Q930" s="9"/>
      <c r="R930" s="119"/>
      <c r="S930" s="119"/>
      <c r="T930" s="119"/>
    </row>
    <row r="931" spans="17:20" ht="27" customHeight="1">
      <c r="Q931" s="130"/>
      <c r="R931" s="119"/>
      <c r="S931" s="119"/>
      <c r="T931" s="119"/>
    </row>
    <row r="932" spans="17:20" ht="27" customHeight="1">
      <c r="Q932" s="10"/>
      <c r="R932" s="119"/>
      <c r="S932" s="119"/>
      <c r="T932" s="119"/>
    </row>
    <row r="933" spans="17:20" ht="27" customHeight="1">
      <c r="Q933" s="13"/>
      <c r="R933" s="119"/>
      <c r="S933" s="119"/>
      <c r="T933" s="119"/>
    </row>
    <row r="934" spans="17:20" ht="27" customHeight="1">
      <c r="Q934" s="130"/>
      <c r="R934" s="119"/>
      <c r="S934" s="119"/>
      <c r="T934" s="119"/>
    </row>
    <row r="935" spans="17:20" ht="27" customHeight="1">
      <c r="Q935" s="130"/>
      <c r="R935" s="119"/>
      <c r="S935" s="119"/>
      <c r="T935" s="119"/>
    </row>
    <row r="936" spans="17:20" ht="27" customHeight="1">
      <c r="Q936" s="44"/>
      <c r="R936" s="119"/>
      <c r="S936" s="119"/>
      <c r="T936" s="119"/>
    </row>
    <row r="937" spans="17:20" ht="27" customHeight="1">
      <c r="Q937" s="127"/>
      <c r="R937" s="119"/>
      <c r="S937" s="119"/>
      <c r="T937" s="119"/>
    </row>
    <row r="938" spans="17:25" ht="27" customHeight="1">
      <c r="Q938" s="9"/>
      <c r="R938" s="119"/>
      <c r="S938" s="119"/>
      <c r="T938" s="119"/>
      <c r="V938" s="43"/>
      <c r="W938" s="43"/>
      <c r="X938" s="43"/>
      <c r="Y938" s="43"/>
    </row>
    <row r="939" spans="17:20" ht="27" customHeight="1">
      <c r="Q939" s="9"/>
      <c r="R939" s="119"/>
      <c r="S939" s="119"/>
      <c r="T939" s="119"/>
    </row>
    <row r="940" spans="1:25" s="43" customFormat="1" ht="33.75" customHeight="1">
      <c r="A940" s="140"/>
      <c r="B940" s="89"/>
      <c r="C940" s="90"/>
      <c r="D940" s="56"/>
      <c r="E940" s="6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"/>
      <c r="R940" s="119"/>
      <c r="S940" s="119"/>
      <c r="T940" s="119"/>
      <c r="V940" s="112"/>
      <c r="W940" s="112"/>
      <c r="X940" s="112"/>
      <c r="Y940" s="112"/>
    </row>
    <row r="941" spans="17:20" ht="59.25" customHeight="1">
      <c r="Q941" s="9"/>
      <c r="R941" s="119"/>
      <c r="S941" s="119"/>
      <c r="T941" s="119"/>
    </row>
    <row r="942" spans="17:20" ht="27" customHeight="1">
      <c r="Q942" s="9"/>
      <c r="R942" s="119"/>
      <c r="S942" s="119"/>
      <c r="T942" s="119"/>
    </row>
    <row r="943" spans="17:20" ht="35.25" customHeight="1">
      <c r="Q943" s="9"/>
      <c r="R943" s="119"/>
      <c r="S943" s="119"/>
      <c r="T943" s="119"/>
    </row>
    <row r="944" spans="17:20" ht="27" customHeight="1">
      <c r="Q944" s="9"/>
      <c r="R944" s="119"/>
      <c r="S944" s="119"/>
      <c r="T944" s="119"/>
    </row>
    <row r="945" spans="17:20" ht="27" customHeight="1">
      <c r="Q945" s="9"/>
      <c r="R945" s="119"/>
      <c r="S945" s="119"/>
      <c r="T945" s="119"/>
    </row>
    <row r="946" spans="17:20" ht="27" customHeight="1">
      <c r="Q946" s="9"/>
      <c r="R946" s="119"/>
      <c r="S946" s="119"/>
      <c r="T946" s="119"/>
    </row>
    <row r="947" spans="17:20" ht="27" customHeight="1">
      <c r="Q947" s="39"/>
      <c r="R947" s="119"/>
      <c r="S947" s="119"/>
      <c r="T947" s="119"/>
    </row>
    <row r="948" spans="17:20" ht="27" customHeight="1">
      <c r="Q948" s="9"/>
      <c r="R948" s="119"/>
      <c r="S948" s="119"/>
      <c r="T948" s="119"/>
    </row>
    <row r="949" spans="17:25" ht="27" customHeight="1">
      <c r="Q949" s="9"/>
      <c r="R949" s="119"/>
      <c r="S949" s="119"/>
      <c r="T949" s="119"/>
      <c r="V949" s="43"/>
      <c r="W949" s="43"/>
      <c r="X949" s="43"/>
      <c r="Y949" s="43"/>
    </row>
    <row r="950" spans="17:20" ht="27" customHeight="1">
      <c r="Q950" s="9"/>
      <c r="R950" s="119"/>
      <c r="S950" s="119"/>
      <c r="T950" s="119"/>
    </row>
    <row r="951" spans="17:20" ht="27" customHeight="1">
      <c r="Q951" s="9"/>
      <c r="R951" s="119"/>
      <c r="S951" s="119"/>
      <c r="T951" s="119"/>
    </row>
    <row r="952" spans="17:20" ht="27" customHeight="1">
      <c r="Q952" s="9"/>
      <c r="R952" s="119"/>
      <c r="S952" s="119"/>
      <c r="T952" s="119"/>
    </row>
    <row r="953" spans="17:20" ht="27" customHeight="1">
      <c r="Q953" s="9"/>
      <c r="R953" s="198"/>
      <c r="S953" s="119"/>
      <c r="T953" s="119"/>
    </row>
    <row r="954" spans="17:20" ht="27" customHeight="1">
      <c r="Q954" s="9"/>
      <c r="R954" s="198"/>
      <c r="S954" s="119"/>
      <c r="T954" s="119"/>
    </row>
    <row r="955" spans="17:20" ht="27" customHeight="1">
      <c r="Q955" s="9"/>
      <c r="R955" s="198"/>
      <c r="S955" s="120"/>
      <c r="T955" s="119"/>
    </row>
    <row r="956" spans="17:20" ht="27" customHeight="1">
      <c r="Q956" s="9"/>
      <c r="R956" s="199"/>
      <c r="S956" s="120"/>
      <c r="T956" s="119"/>
    </row>
    <row r="957" spans="17:20" ht="27" customHeight="1">
      <c r="Q957" s="9"/>
      <c r="R957" s="199"/>
      <c r="S957" s="120"/>
      <c r="T957" s="119"/>
    </row>
    <row r="958" spans="17:20" ht="27" customHeight="1">
      <c r="Q958" s="9"/>
      <c r="R958" s="198"/>
      <c r="S958" s="120"/>
      <c r="T958" s="119"/>
    </row>
    <row r="959" spans="17:20" ht="27" customHeight="1">
      <c r="Q959" s="9"/>
      <c r="R959" s="198"/>
      <c r="S959" s="120"/>
      <c r="T959" s="119"/>
    </row>
    <row r="960" spans="1:20" s="43" customFormat="1" ht="27" customHeight="1">
      <c r="A960" s="140"/>
      <c r="B960" s="89"/>
      <c r="C960" s="90"/>
      <c r="D960" s="56"/>
      <c r="E960" s="6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"/>
      <c r="R960" s="198"/>
      <c r="S960" s="200"/>
      <c r="T960" s="119"/>
    </row>
    <row r="961" spans="17:20" ht="27" customHeight="1">
      <c r="Q961" s="9"/>
      <c r="R961" s="198"/>
      <c r="S961" s="120"/>
      <c r="T961" s="119"/>
    </row>
    <row r="962" spans="17:20" ht="27" customHeight="1">
      <c r="Q962" s="9"/>
      <c r="R962" s="198"/>
      <c r="S962" s="119"/>
      <c r="T962" s="119"/>
    </row>
    <row r="963" spans="17:20" ht="27" customHeight="1">
      <c r="Q963" s="9"/>
      <c r="R963" s="198"/>
      <c r="S963" s="200"/>
      <c r="T963" s="119"/>
    </row>
    <row r="964" spans="17:20" ht="27" customHeight="1">
      <c r="Q964" s="9"/>
      <c r="R964" s="198"/>
      <c r="S964" s="120"/>
      <c r="T964" s="119"/>
    </row>
    <row r="965" spans="17:20" ht="27" customHeight="1">
      <c r="Q965" s="9"/>
      <c r="R965" s="198"/>
      <c r="S965" s="119"/>
      <c r="T965" s="119"/>
    </row>
    <row r="966" spans="17:20" ht="27" customHeight="1">
      <c r="Q966" s="9"/>
      <c r="R966" s="198"/>
      <c r="S966" s="200"/>
      <c r="T966" s="119"/>
    </row>
    <row r="967" spans="17:20" ht="27" customHeight="1">
      <c r="Q967" s="39"/>
      <c r="R967" s="198"/>
      <c r="S967" s="120"/>
      <c r="T967" s="119"/>
    </row>
    <row r="968" spans="17:20" ht="27" customHeight="1">
      <c r="Q968" s="9"/>
      <c r="R968" s="198"/>
      <c r="S968" s="120"/>
      <c r="T968" s="119"/>
    </row>
    <row r="969" spans="17:20" ht="27" customHeight="1">
      <c r="Q969" s="9"/>
      <c r="R969" s="198"/>
      <c r="S969" s="120"/>
      <c r="T969" s="119"/>
    </row>
    <row r="970" spans="17:20" ht="27" customHeight="1">
      <c r="Q970" s="9"/>
      <c r="R970" s="198"/>
      <c r="S970" s="120"/>
      <c r="T970" s="119"/>
    </row>
    <row r="971" spans="17:20" ht="27" customHeight="1">
      <c r="Q971" s="9"/>
      <c r="R971" s="199"/>
      <c r="S971" s="120"/>
      <c r="T971" s="119"/>
    </row>
    <row r="972" spans="17:20" ht="27" customHeight="1">
      <c r="Q972" s="9"/>
      <c r="R972" s="201"/>
      <c r="S972" s="120"/>
      <c r="T972" s="119"/>
    </row>
    <row r="973" spans="17:20" ht="27" customHeight="1">
      <c r="Q973" s="9"/>
      <c r="R973" s="198"/>
      <c r="S973" s="120"/>
      <c r="T973" s="119"/>
    </row>
    <row r="974" spans="17:20" ht="27" customHeight="1">
      <c r="Q974" s="9"/>
      <c r="R974" s="198"/>
      <c r="S974" s="120"/>
      <c r="T974" s="119"/>
    </row>
    <row r="975" spans="17:20" ht="27" customHeight="1">
      <c r="Q975" s="9"/>
      <c r="R975" s="198"/>
      <c r="S975" s="119"/>
      <c r="T975" s="119"/>
    </row>
    <row r="976" spans="17:20" ht="27" customHeight="1">
      <c r="Q976" s="9"/>
      <c r="R976" s="198"/>
      <c r="S976" s="120"/>
      <c r="T976" s="119"/>
    </row>
    <row r="977" spans="17:20" ht="27" customHeight="1">
      <c r="Q977" s="9"/>
      <c r="R977" s="198"/>
      <c r="S977" s="120"/>
      <c r="T977" s="119"/>
    </row>
    <row r="978" spans="17:20" ht="27" customHeight="1">
      <c r="Q978" s="9"/>
      <c r="R978" s="198"/>
      <c r="S978" s="120"/>
      <c r="T978" s="119"/>
    </row>
    <row r="979" spans="17:20" ht="27" customHeight="1">
      <c r="Q979" s="9"/>
      <c r="R979" s="198"/>
      <c r="S979" s="119"/>
      <c r="T979" s="119"/>
    </row>
    <row r="980" spans="17:20" ht="27" customHeight="1">
      <c r="Q980" s="9"/>
      <c r="R980" s="119"/>
      <c r="S980" s="119"/>
      <c r="T980" s="119"/>
    </row>
    <row r="981" spans="1:20" s="43" customFormat="1" ht="27" customHeight="1">
      <c r="A981" s="140"/>
      <c r="B981" s="89"/>
      <c r="C981" s="90"/>
      <c r="D981" s="56"/>
      <c r="E981" s="6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"/>
      <c r="R981" s="119"/>
      <c r="S981" s="119"/>
      <c r="T981" s="119"/>
    </row>
    <row r="982" spans="17:20" ht="27" customHeight="1">
      <c r="Q982" s="9"/>
      <c r="R982" s="119"/>
      <c r="S982" s="119"/>
      <c r="T982" s="119"/>
    </row>
    <row r="983" spans="17:20" ht="39.75" customHeight="1">
      <c r="Q983" s="9"/>
      <c r="R983" s="119"/>
      <c r="S983" s="119"/>
      <c r="T983" s="119"/>
    </row>
    <row r="984" spans="17:20" ht="39.75" customHeight="1">
      <c r="Q984" s="9"/>
      <c r="R984" s="119"/>
      <c r="S984" s="119"/>
      <c r="T984" s="119"/>
    </row>
    <row r="985" spans="17:20" ht="27" customHeight="1">
      <c r="Q985" s="9"/>
      <c r="R985" s="119"/>
      <c r="S985" s="119"/>
      <c r="T985" s="119"/>
    </row>
    <row r="986" spans="17:20" ht="27" customHeight="1">
      <c r="Q986" s="9"/>
      <c r="R986" s="119"/>
      <c r="S986" s="119"/>
      <c r="T986" s="119"/>
    </row>
    <row r="987" spans="17:20" ht="27" customHeight="1">
      <c r="Q987" s="9"/>
      <c r="R987" s="119"/>
      <c r="S987" s="119"/>
      <c r="T987" s="119"/>
    </row>
    <row r="988" spans="17:20" ht="27" customHeight="1">
      <c r="Q988" s="39"/>
      <c r="R988" s="119"/>
      <c r="S988" s="119"/>
      <c r="T988" s="119"/>
    </row>
    <row r="989" spans="17:20" ht="27" customHeight="1">
      <c r="Q989" s="9"/>
      <c r="R989" s="119"/>
      <c r="S989" s="119"/>
      <c r="T989" s="119"/>
    </row>
    <row r="990" spans="17:20" ht="27" customHeight="1">
      <c r="Q990" s="9"/>
      <c r="R990" s="119"/>
      <c r="S990" s="119"/>
      <c r="T990" s="119"/>
    </row>
    <row r="991" spans="1:25" s="43" customFormat="1" ht="27" customHeight="1">
      <c r="A991" s="140"/>
      <c r="B991" s="89"/>
      <c r="C991" s="90"/>
      <c r="D991" s="56"/>
      <c r="E991" s="6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"/>
      <c r="R991" s="119"/>
      <c r="S991" s="119"/>
      <c r="T991" s="119"/>
      <c r="V991" s="112"/>
      <c r="W991" s="112"/>
      <c r="X991" s="112"/>
      <c r="Y991" s="112"/>
    </row>
    <row r="992" spans="17:20" ht="27" customHeight="1">
      <c r="Q992" s="18"/>
      <c r="R992" s="119"/>
      <c r="S992" s="119"/>
      <c r="T992" s="119"/>
    </row>
    <row r="993" spans="17:20" ht="27" customHeight="1">
      <c r="Q993" s="9"/>
      <c r="R993" s="119"/>
      <c r="S993" s="119"/>
      <c r="T993" s="119"/>
    </row>
    <row r="994" spans="17:20" ht="27" customHeight="1">
      <c r="Q994" s="9"/>
      <c r="R994" s="119"/>
      <c r="S994" s="119"/>
      <c r="T994" s="119"/>
    </row>
    <row r="995" spans="1:25" s="43" customFormat="1" ht="27" customHeight="1">
      <c r="A995" s="140"/>
      <c r="B995" s="89"/>
      <c r="C995" s="90"/>
      <c r="D995" s="56"/>
      <c r="E995" s="6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"/>
      <c r="R995" s="119"/>
      <c r="S995" s="119"/>
      <c r="T995" s="119"/>
      <c r="V995" s="112"/>
      <c r="W995" s="112"/>
      <c r="X995" s="112"/>
      <c r="Y995" s="112"/>
    </row>
    <row r="996" spans="17:20" ht="27" customHeight="1">
      <c r="Q996" s="9"/>
      <c r="R996" s="119"/>
      <c r="S996" s="119"/>
      <c r="T996" s="119"/>
    </row>
    <row r="997" spans="17:20" ht="27" customHeight="1">
      <c r="Q997" s="9"/>
      <c r="R997" s="119"/>
      <c r="S997" s="119"/>
      <c r="T997" s="119"/>
    </row>
    <row r="998" spans="17:20" ht="27" customHeight="1">
      <c r="Q998" s="39"/>
      <c r="R998" s="119"/>
      <c r="S998" s="119"/>
      <c r="T998" s="119"/>
    </row>
    <row r="999" spans="17:20" ht="27" customHeight="1">
      <c r="Q999" s="9"/>
      <c r="R999" s="119"/>
      <c r="S999" s="119"/>
      <c r="T999" s="119"/>
    </row>
    <row r="1000" spans="17:25" ht="27" customHeight="1">
      <c r="Q1000" s="9"/>
      <c r="R1000" s="119"/>
      <c r="S1000" s="119"/>
      <c r="T1000" s="119"/>
      <c r="V1000" s="43"/>
      <c r="W1000" s="43"/>
      <c r="X1000" s="43"/>
      <c r="Y1000" s="43"/>
    </row>
    <row r="1001" spans="17:20" ht="27" customHeight="1">
      <c r="Q1001" s="9"/>
      <c r="R1001" s="119"/>
      <c r="S1001" s="119"/>
      <c r="T1001" s="119"/>
    </row>
    <row r="1002" spans="17:20" ht="27" customHeight="1">
      <c r="Q1002" s="39"/>
      <c r="R1002" s="119"/>
      <c r="S1002" s="119"/>
      <c r="T1002" s="119"/>
    </row>
    <row r="1003" spans="17:20" ht="27" customHeight="1">
      <c r="Q1003" s="9"/>
      <c r="R1003" s="119"/>
      <c r="S1003" s="119"/>
      <c r="T1003" s="119"/>
    </row>
    <row r="1004" spans="17:25" ht="27" customHeight="1">
      <c r="Q1004" s="9"/>
      <c r="R1004" s="119"/>
      <c r="S1004" s="119"/>
      <c r="T1004" s="119"/>
      <c r="V1004" s="43"/>
      <c r="W1004" s="43"/>
      <c r="X1004" s="43"/>
      <c r="Y1004" s="43"/>
    </row>
    <row r="1005" spans="17:20" ht="27" customHeight="1">
      <c r="Q1005" s="9"/>
      <c r="R1005" s="119"/>
      <c r="S1005" s="119"/>
      <c r="T1005" s="119"/>
    </row>
    <row r="1006" spans="17:20" ht="27" customHeight="1">
      <c r="Q1006" s="9"/>
      <c r="R1006" s="119"/>
      <c r="S1006" s="119"/>
      <c r="T1006" s="119"/>
    </row>
    <row r="1007" spans="17:20" ht="27" customHeight="1">
      <c r="Q1007" s="9"/>
      <c r="R1007" s="119"/>
      <c r="S1007" s="119"/>
      <c r="T1007" s="119"/>
    </row>
    <row r="1008" spans="17:20" ht="27" customHeight="1">
      <c r="Q1008" s="10"/>
      <c r="R1008" s="119"/>
      <c r="S1008" s="119"/>
      <c r="T1008" s="119"/>
    </row>
    <row r="1009" spans="17:20" ht="27" customHeight="1">
      <c r="Q1009" s="10"/>
      <c r="R1009" s="119"/>
      <c r="S1009" s="119"/>
      <c r="T1009" s="119"/>
    </row>
    <row r="1010" spans="17:20" ht="27" customHeight="1">
      <c r="Q1010" s="10"/>
      <c r="R1010" s="119"/>
      <c r="S1010" s="119"/>
      <c r="T1010" s="119"/>
    </row>
    <row r="1011" spans="17:20" ht="27" customHeight="1">
      <c r="Q1011" s="152"/>
      <c r="R1011" s="119"/>
      <c r="S1011" s="119"/>
      <c r="T1011" s="119"/>
    </row>
    <row r="1012" spans="17:20" ht="27" customHeight="1">
      <c r="Q1012" s="16"/>
      <c r="R1012" s="119"/>
      <c r="S1012" s="119"/>
      <c r="T1012" s="119"/>
    </row>
    <row r="1013" spans="17:20" ht="27" customHeight="1">
      <c r="Q1013" s="127"/>
      <c r="R1013" s="119"/>
      <c r="S1013" s="119"/>
      <c r="T1013" s="119"/>
    </row>
    <row r="1014" spans="17:20" ht="27" customHeight="1">
      <c r="Q1014" s="18"/>
      <c r="R1014" s="119"/>
      <c r="S1014" s="119"/>
      <c r="T1014" s="119"/>
    </row>
    <row r="1015" spans="17:20" ht="27" customHeight="1">
      <c r="Q1015" s="9"/>
      <c r="R1015" s="119"/>
      <c r="S1015" s="119"/>
      <c r="T1015" s="119"/>
    </row>
    <row r="1016" spans="17:20" ht="27" customHeight="1">
      <c r="Q1016" s="9"/>
      <c r="R1016" s="119"/>
      <c r="S1016" s="119"/>
      <c r="T1016" s="119"/>
    </row>
    <row r="1017" spans="17:20" ht="27" customHeight="1">
      <c r="Q1017" s="9"/>
      <c r="R1017" s="119"/>
      <c r="S1017" s="119"/>
      <c r="T1017" s="119"/>
    </row>
    <row r="1018" spans="17:20" ht="27" customHeight="1">
      <c r="Q1018" s="9"/>
      <c r="R1018" s="119"/>
      <c r="S1018" s="119"/>
      <c r="T1018" s="119"/>
    </row>
    <row r="1019" spans="17:20" ht="27" customHeight="1">
      <c r="Q1019" s="9"/>
      <c r="R1019" s="119"/>
      <c r="S1019" s="119"/>
      <c r="T1019" s="119"/>
    </row>
    <row r="1020" spans="17:20" ht="27" customHeight="1">
      <c r="Q1020" s="9"/>
      <c r="R1020" s="119"/>
      <c r="S1020" s="119"/>
      <c r="T1020" s="119"/>
    </row>
    <row r="1021" spans="17:20" ht="27" customHeight="1">
      <c r="Q1021" s="9"/>
      <c r="R1021" s="119"/>
      <c r="S1021" s="119"/>
      <c r="T1021" s="119"/>
    </row>
    <row r="1022" spans="17:20" ht="27" customHeight="1">
      <c r="Q1022" s="9"/>
      <c r="R1022" s="119"/>
      <c r="S1022" s="119"/>
      <c r="T1022" s="119"/>
    </row>
    <row r="1023" spans="17:20" ht="27" customHeight="1">
      <c r="Q1023" s="9"/>
      <c r="R1023" s="119"/>
      <c r="S1023" s="119"/>
      <c r="T1023" s="119"/>
    </row>
    <row r="1024" spans="17:20" ht="27" customHeight="1">
      <c r="Q1024" s="9"/>
      <c r="R1024" s="198"/>
      <c r="S1024" s="119"/>
      <c r="T1024" s="119"/>
    </row>
    <row r="1025" spans="17:20" ht="27" customHeight="1">
      <c r="Q1025" s="9"/>
      <c r="R1025" s="198"/>
      <c r="S1025" s="120"/>
      <c r="T1025" s="119"/>
    </row>
    <row r="1026" spans="17:20" ht="27" customHeight="1">
      <c r="Q1026" s="9"/>
      <c r="R1026" s="198"/>
      <c r="S1026" s="200"/>
      <c r="T1026" s="119"/>
    </row>
    <row r="1027" spans="17:20" ht="27" customHeight="1">
      <c r="Q1027" s="9"/>
      <c r="R1027" s="199"/>
      <c r="S1027" s="120"/>
      <c r="T1027" s="119"/>
    </row>
    <row r="1028" spans="1:20" s="115" customFormat="1" ht="27" customHeight="1">
      <c r="A1028" s="140"/>
      <c r="B1028" s="89"/>
      <c r="C1028" s="90"/>
      <c r="D1028" s="56"/>
      <c r="E1028" s="6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"/>
      <c r="R1028" s="199"/>
      <c r="S1028" s="119"/>
      <c r="T1028" s="119"/>
    </row>
    <row r="1029" spans="17:20" ht="27" customHeight="1">
      <c r="Q1029" s="9"/>
      <c r="R1029" s="198"/>
      <c r="S1029" s="120"/>
      <c r="T1029" s="119"/>
    </row>
    <row r="1030" spans="17:20" ht="27" customHeight="1">
      <c r="Q1030" s="9"/>
      <c r="R1030" s="198"/>
      <c r="S1030" s="120"/>
      <c r="T1030" s="119"/>
    </row>
    <row r="1031" spans="17:20" ht="39.75" customHeight="1">
      <c r="Q1031" s="9"/>
      <c r="R1031" s="198"/>
      <c r="S1031" s="119"/>
      <c r="T1031" s="119"/>
    </row>
    <row r="1032" spans="1:20" s="43" customFormat="1" ht="27" customHeight="1">
      <c r="A1032" s="140"/>
      <c r="B1032" s="89"/>
      <c r="C1032" s="90"/>
      <c r="D1032" s="56"/>
      <c r="E1032" s="6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18"/>
      <c r="R1032" s="198"/>
      <c r="S1032" s="119"/>
      <c r="T1032" s="119"/>
    </row>
    <row r="1033" spans="17:20" ht="27" customHeight="1">
      <c r="Q1033" s="9"/>
      <c r="R1033" s="198"/>
      <c r="S1033" s="119"/>
      <c r="T1033" s="119"/>
    </row>
    <row r="1034" spans="17:20" ht="22.5" customHeight="1">
      <c r="Q1034" s="9"/>
      <c r="R1034" s="198"/>
      <c r="S1034" s="120"/>
      <c r="T1034" s="119"/>
    </row>
    <row r="1035" spans="17:20" ht="16.5" customHeight="1">
      <c r="Q1035" s="9"/>
      <c r="R1035" s="198"/>
      <c r="S1035" s="120"/>
      <c r="T1035" s="119"/>
    </row>
    <row r="1036" spans="17:20" ht="27" customHeight="1">
      <c r="Q1036" s="9"/>
      <c r="R1036" s="198"/>
      <c r="S1036" s="119"/>
      <c r="T1036" s="119"/>
    </row>
    <row r="1037" spans="17:20" ht="19.5" customHeight="1">
      <c r="Q1037" s="9"/>
      <c r="R1037" s="198"/>
      <c r="S1037" s="119"/>
      <c r="T1037" s="119"/>
    </row>
    <row r="1038" spans="17:20" ht="27" customHeight="1">
      <c r="Q1038" s="9"/>
      <c r="R1038" s="198"/>
      <c r="S1038" s="120"/>
      <c r="T1038" s="119"/>
    </row>
    <row r="1039" spans="17:20" ht="23.25" customHeight="1">
      <c r="Q1039" s="39"/>
      <c r="R1039" s="198"/>
      <c r="S1039" s="120"/>
      <c r="T1039" s="119"/>
    </row>
    <row r="1040" spans="17:20" ht="27" customHeight="1">
      <c r="Q1040" s="9"/>
      <c r="R1040" s="198"/>
      <c r="S1040" s="119"/>
      <c r="T1040" s="119"/>
    </row>
    <row r="1041" spans="1:20" s="115" customFormat="1" ht="27" customHeight="1">
      <c r="A1041" s="140"/>
      <c r="B1041" s="89"/>
      <c r="C1041" s="90"/>
      <c r="D1041" s="56"/>
      <c r="E1041" s="6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"/>
      <c r="R1041" s="198"/>
      <c r="S1041" s="120"/>
      <c r="T1041" s="119"/>
    </row>
    <row r="1042" spans="17:20" ht="27" customHeight="1">
      <c r="Q1042" s="9"/>
      <c r="R1042" s="199"/>
      <c r="S1042" s="120"/>
      <c r="T1042" s="119"/>
    </row>
    <row r="1043" spans="17:20" ht="27" customHeight="1">
      <c r="Q1043" s="9"/>
      <c r="R1043" s="201"/>
      <c r="S1043" s="120"/>
      <c r="T1043" s="119"/>
    </row>
    <row r="1044" spans="17:20" ht="27" customHeight="1">
      <c r="Q1044" s="9"/>
      <c r="R1044" s="198"/>
      <c r="S1044" s="120"/>
      <c r="T1044" s="119"/>
    </row>
    <row r="1045" spans="17:20" ht="27" customHeight="1">
      <c r="Q1045" s="9"/>
      <c r="R1045" s="198"/>
      <c r="S1045" s="120"/>
      <c r="T1045" s="119"/>
    </row>
    <row r="1046" spans="17:20" ht="27" customHeight="1">
      <c r="Q1046" s="9"/>
      <c r="R1046" s="198"/>
      <c r="S1046" s="120"/>
      <c r="T1046" s="119"/>
    </row>
    <row r="1047" spans="17:20" ht="27" customHeight="1">
      <c r="Q1047" s="9"/>
      <c r="R1047" s="198"/>
      <c r="S1047" s="120"/>
      <c r="T1047" s="119"/>
    </row>
    <row r="1048" spans="17:20" ht="27" customHeight="1">
      <c r="Q1048" s="9"/>
      <c r="R1048" s="198"/>
      <c r="S1048" s="120"/>
      <c r="T1048" s="119"/>
    </row>
    <row r="1049" spans="17:20" ht="27" customHeight="1">
      <c r="Q1049" s="9"/>
      <c r="R1049" s="198"/>
      <c r="S1049" s="200"/>
      <c r="T1049" s="119"/>
    </row>
    <row r="1050" spans="17:20" ht="27" customHeight="1">
      <c r="Q1050" s="9"/>
      <c r="R1050" s="198"/>
      <c r="S1050" s="119"/>
      <c r="T1050" s="119"/>
    </row>
    <row r="1051" spans="17:20" ht="27" customHeight="1">
      <c r="Q1051" s="9"/>
      <c r="R1051" s="119"/>
      <c r="S1051" s="119"/>
      <c r="T1051" s="119"/>
    </row>
    <row r="1052" spans="17:20" ht="27" customHeight="1">
      <c r="Q1052" s="9"/>
      <c r="R1052" s="119"/>
      <c r="S1052" s="119"/>
      <c r="T1052" s="119"/>
    </row>
    <row r="1053" spans="17:20" ht="27" customHeight="1">
      <c r="Q1053" s="9"/>
      <c r="R1053" s="119"/>
      <c r="S1053" s="119"/>
      <c r="T1053" s="119"/>
    </row>
    <row r="1054" spans="17:20" ht="27" customHeight="1">
      <c r="Q1054" s="9"/>
      <c r="R1054" s="119"/>
      <c r="S1054" s="119"/>
      <c r="T1054" s="119"/>
    </row>
    <row r="1055" spans="17:20" ht="27" customHeight="1">
      <c r="Q1055" s="9"/>
      <c r="R1055" s="119"/>
      <c r="S1055" s="119"/>
      <c r="T1055" s="119"/>
    </row>
    <row r="1056" spans="17:20" ht="27" customHeight="1">
      <c r="Q1056" s="9"/>
      <c r="R1056" s="119"/>
      <c r="S1056" s="119"/>
      <c r="T1056" s="119"/>
    </row>
    <row r="1057" spans="17:20" ht="27" customHeight="1">
      <c r="Q1057" s="9"/>
      <c r="R1057" s="119"/>
      <c r="S1057" s="119"/>
      <c r="T1057" s="119"/>
    </row>
    <row r="1058" spans="17:20" ht="27" customHeight="1">
      <c r="Q1058" s="9"/>
      <c r="R1058" s="119"/>
      <c r="S1058" s="119"/>
      <c r="T1058" s="119"/>
    </row>
    <row r="1059" spans="17:20" ht="27" customHeight="1">
      <c r="Q1059" s="9"/>
      <c r="R1059" s="119"/>
      <c r="S1059" s="119"/>
      <c r="T1059" s="119"/>
    </row>
    <row r="1060" spans="17:20" ht="27" customHeight="1">
      <c r="Q1060" s="9"/>
      <c r="R1060" s="119"/>
      <c r="S1060" s="119"/>
      <c r="T1060" s="119"/>
    </row>
    <row r="1061" spans="17:20" ht="27" customHeight="1">
      <c r="Q1061" s="9"/>
      <c r="R1061" s="119"/>
      <c r="S1061" s="119"/>
      <c r="T1061" s="119"/>
    </row>
    <row r="1062" spans="17:20" ht="27" customHeight="1">
      <c r="Q1062" s="9"/>
      <c r="R1062" s="119"/>
      <c r="S1062" s="119"/>
      <c r="T1062" s="119"/>
    </row>
    <row r="1063" spans="17:20" ht="27" customHeight="1">
      <c r="Q1063" s="9"/>
      <c r="R1063" s="119"/>
      <c r="S1063" s="119"/>
      <c r="T1063" s="119"/>
    </row>
    <row r="1064" spans="17:20" ht="27" customHeight="1">
      <c r="Q1064" s="9"/>
      <c r="R1064" s="119"/>
      <c r="S1064" s="119"/>
      <c r="T1064" s="119"/>
    </row>
    <row r="1065" spans="17:20" ht="27" customHeight="1">
      <c r="Q1065" s="9"/>
      <c r="R1065" s="119"/>
      <c r="S1065" s="119"/>
      <c r="T1065" s="119"/>
    </row>
    <row r="1066" spans="17:20" ht="27" customHeight="1">
      <c r="Q1066" s="9"/>
      <c r="R1066" s="119"/>
      <c r="S1066" s="119"/>
      <c r="T1066" s="119"/>
    </row>
    <row r="1067" spans="1:20" s="43" customFormat="1" ht="27" customHeight="1">
      <c r="A1067" s="140"/>
      <c r="B1067" s="89"/>
      <c r="C1067" s="90"/>
      <c r="D1067" s="56"/>
      <c r="E1067" s="6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"/>
      <c r="R1067" s="119"/>
      <c r="S1067" s="119"/>
      <c r="T1067" s="119"/>
    </row>
    <row r="1068" spans="1:25" s="43" customFormat="1" ht="27" customHeight="1">
      <c r="A1068" s="140"/>
      <c r="B1068" s="89"/>
      <c r="C1068" s="90"/>
      <c r="D1068" s="56"/>
      <c r="E1068" s="6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"/>
      <c r="R1068" s="119"/>
      <c r="S1068" s="119"/>
      <c r="T1068" s="119"/>
      <c r="V1068" s="112"/>
      <c r="W1068" s="112"/>
      <c r="X1068" s="112"/>
      <c r="Y1068" s="112"/>
    </row>
    <row r="1069" spans="17:20" ht="27" customHeight="1">
      <c r="Q1069" s="9"/>
      <c r="R1069" s="119"/>
      <c r="S1069" s="119"/>
      <c r="T1069" s="119"/>
    </row>
    <row r="1070" spans="17:20" ht="27" customHeight="1">
      <c r="Q1070" s="9"/>
      <c r="R1070" s="119"/>
      <c r="S1070" s="119"/>
      <c r="T1070" s="119"/>
    </row>
    <row r="1071" spans="17:20" ht="27" customHeight="1">
      <c r="Q1071" s="9"/>
      <c r="R1071" s="119"/>
      <c r="S1071" s="119"/>
      <c r="T1071" s="119"/>
    </row>
    <row r="1072" spans="17:20" ht="27" customHeight="1">
      <c r="Q1072" s="9"/>
      <c r="R1072" s="119"/>
      <c r="S1072" s="119"/>
      <c r="T1072" s="119"/>
    </row>
    <row r="1073" spans="17:20" ht="27" customHeight="1">
      <c r="Q1073" s="10"/>
      <c r="R1073" s="119"/>
      <c r="S1073" s="119"/>
      <c r="T1073" s="119"/>
    </row>
    <row r="1074" spans="17:20" ht="27" customHeight="1">
      <c r="Q1074" s="42"/>
      <c r="R1074" s="119"/>
      <c r="S1074" s="119"/>
      <c r="T1074" s="119"/>
    </row>
    <row r="1075" spans="17:20" ht="27" customHeight="1">
      <c r="Q1075" s="42"/>
      <c r="R1075" s="119"/>
      <c r="S1075" s="119"/>
      <c r="T1075" s="119"/>
    </row>
    <row r="1076" spans="17:20" ht="27" customHeight="1">
      <c r="Q1076" s="10"/>
      <c r="R1076" s="119"/>
      <c r="S1076" s="119"/>
      <c r="T1076" s="119"/>
    </row>
    <row r="1077" spans="1:20" s="132" customFormat="1" ht="27" customHeight="1">
      <c r="A1077" s="140"/>
      <c r="B1077" s="89"/>
      <c r="C1077" s="90"/>
      <c r="D1077" s="56"/>
      <c r="E1077" s="6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10"/>
      <c r="R1077" s="119"/>
      <c r="S1077" s="119"/>
      <c r="T1077" s="119"/>
    </row>
    <row r="1078" spans="17:20" ht="27" customHeight="1">
      <c r="Q1078" s="10"/>
      <c r="R1078" s="119"/>
      <c r="S1078" s="119"/>
      <c r="T1078" s="119"/>
    </row>
    <row r="1079" spans="17:20" ht="27" customHeight="1">
      <c r="Q1079" s="10"/>
      <c r="R1079" s="119"/>
      <c r="S1079" s="119"/>
      <c r="T1079" s="119"/>
    </row>
    <row r="1080" spans="17:20" ht="27" customHeight="1">
      <c r="Q1080" s="10"/>
      <c r="R1080" s="119"/>
      <c r="S1080" s="119"/>
      <c r="T1080" s="119"/>
    </row>
    <row r="1081" spans="17:20" ht="27" customHeight="1">
      <c r="Q1081" s="10"/>
      <c r="R1081" s="119"/>
      <c r="S1081" s="119"/>
      <c r="T1081" s="119"/>
    </row>
    <row r="1082" spans="17:20" ht="27" customHeight="1">
      <c r="Q1082" s="10"/>
      <c r="R1082" s="119"/>
      <c r="S1082" s="119"/>
      <c r="T1082" s="119"/>
    </row>
    <row r="1083" spans="17:20" ht="27" customHeight="1">
      <c r="Q1083" s="10"/>
      <c r="R1083" s="119"/>
      <c r="S1083" s="119"/>
      <c r="T1083" s="119"/>
    </row>
    <row r="1084" spans="17:20" ht="27" customHeight="1">
      <c r="Q1084" s="10"/>
      <c r="R1084" s="119"/>
      <c r="S1084" s="119"/>
      <c r="T1084" s="119"/>
    </row>
    <row r="1085" spans="17:20" ht="27" customHeight="1">
      <c r="Q1085" s="10"/>
      <c r="R1085" s="119"/>
      <c r="S1085" s="119"/>
      <c r="T1085" s="119"/>
    </row>
    <row r="1086" spans="17:20" ht="27" customHeight="1">
      <c r="Q1086" s="10"/>
      <c r="R1086" s="119"/>
      <c r="S1086" s="119"/>
      <c r="T1086" s="119"/>
    </row>
    <row r="1087" spans="17:20" ht="27" customHeight="1">
      <c r="Q1087" s="10"/>
      <c r="R1087" s="119"/>
      <c r="S1087" s="119"/>
      <c r="T1087" s="119"/>
    </row>
    <row r="1088" spans="17:20" ht="27" customHeight="1">
      <c r="Q1088" s="10"/>
      <c r="R1088" s="119"/>
      <c r="S1088" s="119"/>
      <c r="T1088" s="119"/>
    </row>
    <row r="1089" spans="17:20" ht="27" customHeight="1">
      <c r="Q1089" s="10"/>
      <c r="R1089" s="119"/>
      <c r="S1089" s="119"/>
      <c r="T1089" s="119"/>
    </row>
    <row r="1090" spans="17:20" ht="27" customHeight="1">
      <c r="Q1090" s="10"/>
      <c r="R1090" s="119"/>
      <c r="S1090" s="119"/>
      <c r="T1090" s="119"/>
    </row>
    <row r="1091" spans="17:20" ht="27" customHeight="1">
      <c r="Q1091" s="10"/>
      <c r="R1091" s="119"/>
      <c r="S1091" s="119"/>
      <c r="T1091" s="119"/>
    </row>
    <row r="1092" spans="17:20" ht="27" customHeight="1">
      <c r="Q1092" s="10"/>
      <c r="R1092" s="119"/>
      <c r="S1092" s="119"/>
      <c r="T1092" s="119"/>
    </row>
    <row r="1093" spans="17:20" ht="27" customHeight="1">
      <c r="Q1093" s="10"/>
      <c r="R1093" s="119"/>
      <c r="S1093" s="119"/>
      <c r="T1093" s="119"/>
    </row>
    <row r="1094" spans="1:20" s="115" customFormat="1" ht="27" customHeight="1">
      <c r="A1094" s="140"/>
      <c r="B1094" s="89"/>
      <c r="C1094" s="90"/>
      <c r="D1094" s="56"/>
      <c r="E1094" s="6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10"/>
      <c r="R1094" s="119"/>
      <c r="S1094" s="119"/>
      <c r="T1094" s="119"/>
    </row>
    <row r="1095" spans="17:20" ht="27" customHeight="1">
      <c r="Q1095" s="10"/>
      <c r="R1095" s="119"/>
      <c r="S1095" s="119"/>
      <c r="T1095" s="119"/>
    </row>
    <row r="1096" spans="17:20" ht="39.75" customHeight="1">
      <c r="Q1096" s="10"/>
      <c r="R1096" s="119"/>
      <c r="S1096" s="119"/>
      <c r="T1096" s="119"/>
    </row>
    <row r="1097" spans="17:20" ht="39.75" customHeight="1">
      <c r="Q1097" s="10"/>
      <c r="R1097" s="119"/>
      <c r="S1097" s="119"/>
      <c r="T1097" s="119"/>
    </row>
    <row r="1098" spans="17:20" ht="27" customHeight="1">
      <c r="Q1098" s="10"/>
      <c r="R1098" s="119"/>
      <c r="S1098" s="119"/>
      <c r="T1098" s="119"/>
    </row>
    <row r="1099" spans="17:20" ht="27" customHeight="1">
      <c r="Q1099" s="10"/>
      <c r="R1099" s="119"/>
      <c r="S1099" s="119"/>
      <c r="T1099" s="119"/>
    </row>
    <row r="1100" spans="17:20" ht="27" customHeight="1">
      <c r="Q1100" s="10"/>
      <c r="R1100" s="119"/>
      <c r="S1100" s="119"/>
      <c r="T1100" s="119"/>
    </row>
    <row r="1101" spans="17:20" ht="27" customHeight="1">
      <c r="Q1101" s="9"/>
      <c r="R1101" s="202"/>
      <c r="S1101" s="202"/>
      <c r="T1101" s="119"/>
    </row>
    <row r="1102" spans="17:20" ht="27" customHeight="1">
      <c r="Q1102" s="10"/>
      <c r="R1102" s="119"/>
      <c r="S1102" s="119"/>
      <c r="T1102" s="119"/>
    </row>
    <row r="1103" spans="17:20" ht="27" customHeight="1">
      <c r="Q1103" s="16"/>
      <c r="R1103" s="119"/>
      <c r="S1103" s="119"/>
      <c r="T1103" s="119"/>
    </row>
    <row r="1104" spans="17:20" ht="27" customHeight="1">
      <c r="Q1104" s="127"/>
      <c r="R1104" s="119"/>
      <c r="S1104" s="119"/>
      <c r="T1104" s="119"/>
    </row>
    <row r="1105" spans="17:20" ht="27" customHeight="1">
      <c r="Q1105" s="18"/>
      <c r="R1105" s="119"/>
      <c r="S1105" s="119"/>
      <c r="T1105" s="119"/>
    </row>
    <row r="1106" spans="17:20" ht="27" customHeight="1">
      <c r="Q1106" s="9"/>
      <c r="R1106" s="119"/>
      <c r="S1106" s="119"/>
      <c r="T1106" s="119"/>
    </row>
    <row r="1107" spans="17:20" ht="72" customHeight="1">
      <c r="Q1107" s="9"/>
      <c r="R1107" s="119"/>
      <c r="S1107" s="119"/>
      <c r="T1107" s="119"/>
    </row>
    <row r="1108" spans="17:20" ht="69.75" customHeight="1">
      <c r="Q1108" s="9"/>
      <c r="R1108" s="119"/>
      <c r="S1108" s="119"/>
      <c r="T1108" s="119"/>
    </row>
    <row r="1109" spans="17:20" ht="45" customHeight="1">
      <c r="Q1109" s="9"/>
      <c r="R1109" s="119"/>
      <c r="S1109" s="119"/>
      <c r="T1109" s="119"/>
    </row>
    <row r="1110" spans="17:20" ht="27" customHeight="1">
      <c r="Q1110" s="9"/>
      <c r="R1110" s="119"/>
      <c r="S1110" s="119"/>
      <c r="T1110" s="119"/>
    </row>
    <row r="1111" spans="17:20" ht="27" customHeight="1">
      <c r="Q1111" s="9"/>
      <c r="R1111" s="119"/>
      <c r="S1111" s="119"/>
      <c r="T1111" s="119"/>
    </row>
    <row r="1112" spans="17:20" ht="27" customHeight="1">
      <c r="Q1112" s="9"/>
      <c r="R1112" s="119"/>
      <c r="S1112" s="119"/>
      <c r="T1112" s="119"/>
    </row>
    <row r="1113" spans="17:20" ht="27" customHeight="1">
      <c r="Q1113" s="9"/>
      <c r="R1113" s="119"/>
      <c r="S1113" s="119"/>
      <c r="T1113" s="119"/>
    </row>
    <row r="1114" spans="17:20" ht="27" customHeight="1">
      <c r="Q1114" s="9"/>
      <c r="R1114" s="119"/>
      <c r="S1114" s="119"/>
      <c r="T1114" s="119"/>
    </row>
    <row r="1115" spans="17:20" ht="27" customHeight="1">
      <c r="Q1115" s="9"/>
      <c r="R1115" s="119"/>
      <c r="S1115" s="119"/>
      <c r="T1115" s="119"/>
    </row>
    <row r="1116" spans="17:20" ht="27" customHeight="1">
      <c r="Q1116" s="9"/>
      <c r="R1116" s="119"/>
      <c r="S1116" s="119"/>
      <c r="T1116" s="119"/>
    </row>
    <row r="1117" spans="17:20" ht="27" customHeight="1">
      <c r="Q1117" s="9"/>
      <c r="R1117" s="119"/>
      <c r="S1117" s="119"/>
      <c r="T1117" s="119"/>
    </row>
    <row r="1118" spans="17:20" ht="27" customHeight="1">
      <c r="Q1118" s="9"/>
      <c r="R1118" s="119"/>
      <c r="S1118" s="119"/>
      <c r="T1118" s="119"/>
    </row>
    <row r="1119" spans="17:20" ht="27" customHeight="1">
      <c r="Q1119" s="9"/>
      <c r="R1119" s="119"/>
      <c r="S1119" s="119"/>
      <c r="T1119" s="119"/>
    </row>
    <row r="1120" spans="17:20" ht="27" customHeight="1">
      <c r="Q1120" s="18"/>
      <c r="R1120" s="119"/>
      <c r="S1120" s="119"/>
      <c r="T1120" s="119"/>
    </row>
    <row r="1121" spans="17:20" ht="27" customHeight="1">
      <c r="Q1121" s="9"/>
      <c r="R1121" s="119"/>
      <c r="S1121" s="119"/>
      <c r="T1121" s="119"/>
    </row>
    <row r="1122" spans="17:20" ht="27" customHeight="1">
      <c r="Q1122" s="9"/>
      <c r="R1122" s="119"/>
      <c r="S1122" s="119"/>
      <c r="T1122" s="119"/>
    </row>
    <row r="1123" spans="17:20" ht="27" customHeight="1">
      <c r="Q1123" s="9"/>
      <c r="R1123" s="119"/>
      <c r="S1123" s="119"/>
      <c r="T1123" s="119"/>
    </row>
    <row r="1124" spans="17:20" ht="27" customHeight="1">
      <c r="Q1124" s="9"/>
      <c r="R1124" s="119"/>
      <c r="S1124" s="119"/>
      <c r="T1124" s="119"/>
    </row>
    <row r="1125" spans="17:20" ht="27" customHeight="1">
      <c r="Q1125" s="9"/>
      <c r="R1125" s="119"/>
      <c r="S1125" s="119"/>
      <c r="T1125" s="119"/>
    </row>
    <row r="1126" spans="17:20" ht="27" customHeight="1">
      <c r="Q1126" s="9"/>
      <c r="R1126" s="119"/>
      <c r="S1126" s="119"/>
      <c r="T1126" s="119"/>
    </row>
    <row r="1127" spans="17:20" ht="27" customHeight="1">
      <c r="Q1127" s="9"/>
      <c r="R1127" s="119"/>
      <c r="S1127" s="119"/>
      <c r="T1127" s="119"/>
    </row>
    <row r="1128" spans="17:20" ht="27" customHeight="1">
      <c r="Q1128" s="9"/>
      <c r="R1128" s="119"/>
      <c r="S1128" s="119"/>
      <c r="T1128" s="119"/>
    </row>
    <row r="1129" spans="17:20" ht="27" customHeight="1">
      <c r="Q1129" s="9"/>
      <c r="R1129" s="119"/>
      <c r="S1129" s="119"/>
      <c r="T1129" s="119"/>
    </row>
    <row r="1130" spans="17:20" ht="27" customHeight="1">
      <c r="Q1130" s="9"/>
      <c r="R1130" s="119"/>
      <c r="S1130" s="119"/>
      <c r="T1130" s="119"/>
    </row>
    <row r="1131" spans="17:20" ht="27" customHeight="1">
      <c r="Q1131" s="9"/>
      <c r="R1131" s="119"/>
      <c r="S1131" s="119"/>
      <c r="T1131" s="119"/>
    </row>
    <row r="1132" spans="17:20" ht="27" customHeight="1">
      <c r="Q1132" s="9"/>
      <c r="R1132" s="119"/>
      <c r="S1132" s="119"/>
      <c r="T1132" s="119"/>
    </row>
    <row r="1133" spans="17:20" ht="27" customHeight="1">
      <c r="Q1133" s="9"/>
      <c r="R1133" s="119"/>
      <c r="S1133" s="119"/>
      <c r="T1133" s="119"/>
    </row>
    <row r="1134" spans="17:20" ht="27" customHeight="1">
      <c r="Q1134" s="9"/>
      <c r="R1134" s="119"/>
      <c r="S1134" s="119"/>
      <c r="T1134" s="119"/>
    </row>
    <row r="1135" spans="17:20" ht="27" customHeight="1">
      <c r="Q1135" s="9"/>
      <c r="R1135" s="119"/>
      <c r="S1135" s="119"/>
      <c r="T1135" s="119"/>
    </row>
    <row r="1136" spans="17:20" ht="27" customHeight="1">
      <c r="Q1136" s="9"/>
      <c r="R1136" s="119"/>
      <c r="S1136" s="119"/>
      <c r="T1136" s="119"/>
    </row>
    <row r="1137" spans="17:20" ht="27" customHeight="1">
      <c r="Q1137" s="9"/>
      <c r="R1137" s="119"/>
      <c r="S1137" s="119"/>
      <c r="T1137" s="119"/>
    </row>
    <row r="1138" spans="17:20" ht="27" customHeight="1">
      <c r="Q1138" s="9"/>
      <c r="R1138" s="119"/>
      <c r="S1138" s="119"/>
      <c r="T1138" s="119"/>
    </row>
    <row r="1139" spans="17:20" ht="27" customHeight="1">
      <c r="Q1139" s="9"/>
      <c r="R1139" s="119"/>
      <c r="S1139" s="119"/>
      <c r="T1139" s="119"/>
    </row>
    <row r="1140" spans="1:20" s="115" customFormat="1" ht="27" customHeight="1">
      <c r="A1140" s="140"/>
      <c r="B1140" s="89"/>
      <c r="C1140" s="90"/>
      <c r="D1140" s="56"/>
      <c r="E1140" s="6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"/>
      <c r="R1140" s="202"/>
      <c r="S1140" s="202"/>
      <c r="T1140" s="119"/>
    </row>
    <row r="1141" spans="17:20" ht="27" customHeight="1">
      <c r="Q1141" s="9"/>
      <c r="R1141" s="119"/>
      <c r="S1141" s="119"/>
      <c r="T1141" s="119"/>
    </row>
    <row r="1142" spans="17:20" ht="27" customHeight="1">
      <c r="Q1142" s="9"/>
      <c r="R1142" s="119"/>
      <c r="S1142" s="119"/>
      <c r="T1142" s="119"/>
    </row>
    <row r="1143" spans="17:20" ht="27" customHeight="1">
      <c r="Q1143" s="9"/>
      <c r="R1143" s="119"/>
      <c r="S1143" s="119"/>
      <c r="T1143" s="119"/>
    </row>
    <row r="1144" spans="17:20" ht="27" customHeight="1">
      <c r="Q1144" s="9"/>
      <c r="R1144" s="119"/>
      <c r="S1144" s="119"/>
      <c r="T1144" s="119"/>
    </row>
    <row r="1145" spans="17:20" ht="27" customHeight="1">
      <c r="Q1145" s="9"/>
      <c r="R1145" s="119"/>
      <c r="S1145" s="119"/>
      <c r="T1145" s="119"/>
    </row>
    <row r="1146" spans="17:20" ht="27" customHeight="1">
      <c r="Q1146" s="9"/>
      <c r="R1146" s="119"/>
      <c r="S1146" s="119"/>
      <c r="T1146" s="119"/>
    </row>
    <row r="1147" spans="17:20" ht="27" customHeight="1">
      <c r="Q1147" s="9"/>
      <c r="R1147" s="119"/>
      <c r="S1147" s="119"/>
      <c r="T1147" s="119"/>
    </row>
    <row r="1148" spans="17:20" ht="27" customHeight="1">
      <c r="Q1148" s="9"/>
      <c r="R1148" s="119"/>
      <c r="S1148" s="119"/>
      <c r="T1148" s="119"/>
    </row>
    <row r="1149" spans="17:20" ht="27" customHeight="1">
      <c r="Q1149" s="9"/>
      <c r="R1149" s="119"/>
      <c r="S1149" s="119"/>
      <c r="T1149" s="119"/>
    </row>
    <row r="1150" spans="17:20" ht="27" customHeight="1">
      <c r="Q1150" s="9"/>
      <c r="R1150" s="119"/>
      <c r="S1150" s="119"/>
      <c r="T1150" s="119"/>
    </row>
    <row r="1151" spans="17:20" ht="27" customHeight="1">
      <c r="Q1151" s="9"/>
      <c r="R1151" s="119"/>
      <c r="S1151" s="119"/>
      <c r="T1151" s="119"/>
    </row>
    <row r="1152" spans="17:20" ht="27" customHeight="1">
      <c r="Q1152" s="9"/>
      <c r="R1152" s="119"/>
      <c r="S1152" s="119"/>
      <c r="T1152" s="119"/>
    </row>
    <row r="1153" spans="17:20" ht="27" customHeight="1">
      <c r="Q1153" s="9"/>
      <c r="R1153" s="119"/>
      <c r="S1153" s="119"/>
      <c r="T1153" s="119"/>
    </row>
    <row r="1154" spans="17:20" ht="27" customHeight="1">
      <c r="Q1154" s="127"/>
      <c r="R1154" s="119"/>
      <c r="S1154" s="119"/>
      <c r="T1154" s="119"/>
    </row>
    <row r="1155" spans="17:20" ht="27" customHeight="1">
      <c r="Q1155" s="9"/>
      <c r="R1155" s="119"/>
      <c r="S1155" s="119"/>
      <c r="T1155" s="119"/>
    </row>
    <row r="1156" spans="17:20" ht="27" customHeight="1">
      <c r="Q1156" s="9"/>
      <c r="R1156" s="119"/>
      <c r="S1156" s="119"/>
      <c r="T1156" s="119"/>
    </row>
    <row r="1157" spans="1:20" s="115" customFormat="1" ht="27" customHeight="1">
      <c r="A1157" s="140"/>
      <c r="B1157" s="89"/>
      <c r="C1157" s="90"/>
      <c r="D1157" s="56"/>
      <c r="E1157" s="6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"/>
      <c r="R1157" s="119"/>
      <c r="S1157" s="119"/>
      <c r="T1157" s="119"/>
    </row>
    <row r="1158" spans="17:20" ht="27" customHeight="1">
      <c r="Q1158" s="9"/>
      <c r="R1158" s="119"/>
      <c r="S1158" s="119"/>
      <c r="T1158" s="119"/>
    </row>
    <row r="1159" spans="17:20" ht="27" customHeight="1">
      <c r="Q1159" s="9"/>
      <c r="R1159" s="119"/>
      <c r="S1159" s="119"/>
      <c r="T1159" s="119"/>
    </row>
    <row r="1160" spans="17:20" ht="27" customHeight="1">
      <c r="Q1160" s="9"/>
      <c r="R1160" s="119"/>
      <c r="S1160" s="119"/>
      <c r="T1160" s="119"/>
    </row>
    <row r="1161" spans="17:25" ht="27" customHeight="1">
      <c r="Q1161" s="9"/>
      <c r="R1161" s="119"/>
      <c r="S1161" s="119"/>
      <c r="T1161" s="119"/>
      <c r="V1161" s="43"/>
      <c r="W1161" s="43"/>
      <c r="X1161" s="43"/>
      <c r="Y1161" s="43"/>
    </row>
    <row r="1162" spans="17:20" ht="27" customHeight="1">
      <c r="Q1162" s="9"/>
      <c r="R1162" s="119"/>
      <c r="S1162" s="119"/>
      <c r="T1162" s="119"/>
    </row>
    <row r="1163" spans="17:20" ht="27" customHeight="1">
      <c r="Q1163" s="9"/>
      <c r="R1163" s="119"/>
      <c r="S1163" s="119"/>
      <c r="T1163" s="119"/>
    </row>
    <row r="1164" spans="17:20" ht="27" customHeight="1">
      <c r="Q1164" s="9"/>
      <c r="R1164" s="202"/>
      <c r="S1164" s="202"/>
      <c r="T1164" s="119"/>
    </row>
    <row r="1165" spans="17:20" ht="27" customHeight="1">
      <c r="Q1165" s="9"/>
      <c r="R1165" s="119"/>
      <c r="S1165" s="119"/>
      <c r="T1165" s="119"/>
    </row>
    <row r="1166" spans="17:20" ht="27" customHeight="1">
      <c r="Q1166" s="9"/>
      <c r="R1166" s="119"/>
      <c r="S1166" s="119"/>
      <c r="T1166" s="119"/>
    </row>
    <row r="1167" spans="1:20" s="115" customFormat="1" ht="27" customHeight="1">
      <c r="A1167" s="140"/>
      <c r="B1167" s="89"/>
      <c r="C1167" s="90"/>
      <c r="D1167" s="56"/>
      <c r="E1167" s="6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"/>
      <c r="R1167" s="119"/>
      <c r="S1167" s="119"/>
      <c r="T1167" s="119"/>
    </row>
    <row r="1168" spans="17:20" ht="27" customHeight="1">
      <c r="Q1168" s="10"/>
      <c r="R1168" s="119"/>
      <c r="S1168" s="119"/>
      <c r="T1168" s="119"/>
    </row>
    <row r="1169" spans="17:20" ht="27" customHeight="1">
      <c r="Q1169" s="10"/>
      <c r="R1169" s="119"/>
      <c r="S1169" s="119"/>
      <c r="T1169" s="119"/>
    </row>
    <row r="1170" spans="1:20" s="43" customFormat="1" ht="39.75" customHeight="1">
      <c r="A1170" s="140"/>
      <c r="B1170" s="89"/>
      <c r="C1170" s="90"/>
      <c r="D1170" s="56"/>
      <c r="E1170" s="6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16"/>
      <c r="R1170" s="119"/>
      <c r="S1170" s="119"/>
      <c r="T1170" s="119"/>
    </row>
    <row r="1171" spans="17:20" ht="39.75" customHeight="1">
      <c r="Q1171" s="127"/>
      <c r="R1171" s="119"/>
      <c r="S1171" s="119"/>
      <c r="T1171" s="119"/>
    </row>
    <row r="1172" spans="17:20" ht="27" customHeight="1">
      <c r="Q1172" s="9"/>
      <c r="R1172" s="119"/>
      <c r="S1172" s="119"/>
      <c r="T1172" s="119"/>
    </row>
    <row r="1173" spans="17:20" ht="27" customHeight="1">
      <c r="Q1173" s="9"/>
      <c r="R1173" s="119"/>
      <c r="S1173" s="119"/>
      <c r="T1173" s="119"/>
    </row>
    <row r="1174" spans="17:20" ht="27" customHeight="1">
      <c r="Q1174" s="9"/>
      <c r="R1174" s="202"/>
      <c r="S1174" s="202"/>
      <c r="T1174" s="119"/>
    </row>
    <row r="1175" spans="17:20" ht="27" customHeight="1">
      <c r="Q1175" s="9"/>
      <c r="R1175" s="119"/>
      <c r="S1175" s="119"/>
      <c r="T1175" s="119"/>
    </row>
    <row r="1176" spans="17:20" ht="27" customHeight="1">
      <c r="Q1176" s="9"/>
      <c r="R1176" s="119"/>
      <c r="S1176" s="119"/>
      <c r="T1176" s="119"/>
    </row>
    <row r="1177" spans="17:20" ht="27" customHeight="1">
      <c r="Q1177" s="39"/>
      <c r="R1177" s="119"/>
      <c r="S1177" s="119"/>
      <c r="T1177" s="119"/>
    </row>
    <row r="1178" spans="17:20" ht="27" customHeight="1">
      <c r="Q1178" s="9"/>
      <c r="R1178" s="119"/>
      <c r="S1178" s="119"/>
      <c r="T1178" s="119"/>
    </row>
    <row r="1179" spans="17:20" ht="27" customHeight="1">
      <c r="Q1179" s="9"/>
      <c r="R1179" s="119"/>
      <c r="S1179" s="119"/>
      <c r="T1179" s="119"/>
    </row>
    <row r="1180" spans="17:20" ht="27" customHeight="1">
      <c r="Q1180" s="9"/>
      <c r="R1180" s="119"/>
      <c r="S1180" s="119"/>
      <c r="T1180" s="119"/>
    </row>
    <row r="1181" spans="1:20" s="135" customFormat="1" ht="27" customHeight="1">
      <c r="A1181" s="140"/>
      <c r="B1181" s="89"/>
      <c r="C1181" s="90"/>
      <c r="D1181" s="56"/>
      <c r="E1181" s="6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"/>
      <c r="R1181" s="119"/>
      <c r="S1181" s="119"/>
      <c r="T1181" s="119"/>
    </row>
    <row r="1182" spans="17:20" ht="27" customHeight="1">
      <c r="Q1182" s="9"/>
      <c r="R1182" s="119"/>
      <c r="S1182" s="119"/>
      <c r="T1182" s="119"/>
    </row>
    <row r="1183" spans="17:20" ht="27" customHeight="1">
      <c r="Q1183" s="9"/>
      <c r="R1183" s="119"/>
      <c r="S1183" s="119"/>
      <c r="T1183" s="119"/>
    </row>
    <row r="1184" spans="17:20" ht="27" customHeight="1">
      <c r="Q1184" s="9"/>
      <c r="R1184" s="119"/>
      <c r="S1184" s="119"/>
      <c r="T1184" s="119"/>
    </row>
    <row r="1185" spans="17:20" ht="27" customHeight="1">
      <c r="Q1185" s="9"/>
      <c r="R1185" s="119"/>
      <c r="S1185" s="119"/>
      <c r="T1185" s="119"/>
    </row>
    <row r="1186" spans="17:20" ht="27" customHeight="1">
      <c r="Q1186" s="9"/>
      <c r="R1186" s="119"/>
      <c r="S1186" s="119"/>
      <c r="T1186" s="119"/>
    </row>
    <row r="1187" spans="17:20" ht="27" customHeight="1">
      <c r="Q1187" s="9"/>
      <c r="R1187" s="119"/>
      <c r="S1187" s="119"/>
      <c r="T1187" s="119"/>
    </row>
    <row r="1188" spans="17:20" ht="27" customHeight="1">
      <c r="Q1188" s="39"/>
      <c r="R1188" s="119"/>
      <c r="S1188" s="119"/>
      <c r="T1188" s="119"/>
    </row>
    <row r="1189" spans="17:20" ht="27" customHeight="1">
      <c r="Q1189" s="9"/>
      <c r="R1189" s="119"/>
      <c r="S1189" s="119"/>
      <c r="T1189" s="119"/>
    </row>
    <row r="1190" spans="17:20" ht="27" customHeight="1">
      <c r="Q1190" s="9"/>
      <c r="R1190" s="119"/>
      <c r="S1190" s="119"/>
      <c r="T1190" s="119"/>
    </row>
    <row r="1191" spans="17:20" ht="27" customHeight="1">
      <c r="Q1191" s="9"/>
      <c r="R1191" s="119"/>
      <c r="S1191" s="119"/>
      <c r="T1191" s="119"/>
    </row>
    <row r="1192" spans="17:20" ht="27" customHeight="1">
      <c r="Q1192" s="9"/>
      <c r="R1192" s="119"/>
      <c r="S1192" s="119"/>
      <c r="T1192" s="119"/>
    </row>
    <row r="1193" spans="17:20" ht="27" customHeight="1">
      <c r="Q1193" s="9"/>
      <c r="R1193" s="119"/>
      <c r="S1193" s="119"/>
      <c r="T1193" s="119"/>
    </row>
    <row r="1194" spans="17:20" ht="27" customHeight="1">
      <c r="Q1194" s="9"/>
      <c r="R1194" s="119"/>
      <c r="S1194" s="119"/>
      <c r="T1194" s="119"/>
    </row>
    <row r="1195" spans="17:20" ht="27" customHeight="1">
      <c r="Q1195" s="9"/>
      <c r="R1195" s="119"/>
      <c r="S1195" s="119"/>
      <c r="T1195" s="119"/>
    </row>
    <row r="1196" spans="17:20" ht="27" customHeight="1">
      <c r="Q1196" s="9"/>
      <c r="R1196" s="119"/>
      <c r="S1196" s="119"/>
      <c r="T1196" s="119"/>
    </row>
    <row r="1197" spans="17:20" ht="27" customHeight="1">
      <c r="Q1197" s="9"/>
      <c r="R1197" s="119"/>
      <c r="S1197" s="119"/>
      <c r="T1197" s="119"/>
    </row>
    <row r="1198" spans="17:20" ht="27" customHeight="1">
      <c r="Q1198" s="9"/>
      <c r="R1198" s="119"/>
      <c r="S1198" s="119"/>
      <c r="T1198" s="119"/>
    </row>
    <row r="1199" spans="17:20" ht="27" customHeight="1">
      <c r="Q1199" s="9"/>
      <c r="R1199" s="119"/>
      <c r="S1199" s="119"/>
      <c r="T1199" s="119"/>
    </row>
    <row r="1200" spans="17:20" ht="39.75" customHeight="1">
      <c r="Q1200" s="9"/>
      <c r="R1200" s="119"/>
      <c r="S1200" s="119"/>
      <c r="T1200" s="119"/>
    </row>
    <row r="1201" spans="17:20" ht="27" customHeight="1">
      <c r="Q1201" s="9"/>
      <c r="R1201" s="119"/>
      <c r="S1201" s="119"/>
      <c r="T1201" s="119"/>
    </row>
    <row r="1202" spans="17:20" ht="27" customHeight="1">
      <c r="Q1202" s="9"/>
      <c r="R1202" s="119"/>
      <c r="S1202" s="119"/>
      <c r="T1202" s="119"/>
    </row>
    <row r="1203" spans="17:20" ht="27" customHeight="1">
      <c r="Q1203" s="9"/>
      <c r="R1203" s="119"/>
      <c r="S1203" s="119"/>
      <c r="T1203" s="119"/>
    </row>
    <row r="1204" spans="17:20" ht="27" customHeight="1">
      <c r="Q1204" s="9"/>
      <c r="R1204" s="119"/>
      <c r="S1204" s="119"/>
      <c r="T1204" s="119"/>
    </row>
    <row r="1205" spans="17:20" ht="27" customHeight="1">
      <c r="Q1205" s="9"/>
      <c r="R1205" s="119"/>
      <c r="S1205" s="119"/>
      <c r="T1205" s="119"/>
    </row>
    <row r="1206" spans="17:20" ht="27" customHeight="1">
      <c r="Q1206" s="9"/>
      <c r="R1206" s="119"/>
      <c r="S1206" s="119"/>
      <c r="T1206" s="119"/>
    </row>
    <row r="1207" spans="17:20" ht="27" customHeight="1">
      <c r="Q1207" s="9"/>
      <c r="R1207" s="119"/>
      <c r="S1207" s="119"/>
      <c r="T1207" s="119"/>
    </row>
    <row r="1208" spans="17:20" ht="27" customHeight="1">
      <c r="Q1208" s="9"/>
      <c r="R1208" s="119"/>
      <c r="S1208" s="119"/>
      <c r="T1208" s="119"/>
    </row>
    <row r="1209" spans="17:20" ht="27" customHeight="1">
      <c r="Q1209" s="9"/>
      <c r="R1209" s="119"/>
      <c r="S1209" s="119"/>
      <c r="T1209" s="119"/>
    </row>
    <row r="1210" spans="17:20" ht="27" customHeight="1">
      <c r="Q1210" s="9"/>
      <c r="R1210" s="119"/>
      <c r="S1210" s="119"/>
      <c r="T1210" s="119"/>
    </row>
    <row r="1211" spans="17:20" ht="27" customHeight="1">
      <c r="Q1211" s="9"/>
      <c r="R1211" s="119"/>
      <c r="S1211" s="119"/>
      <c r="T1211" s="119"/>
    </row>
    <row r="1212" spans="17:20" ht="27" customHeight="1">
      <c r="Q1212" s="9"/>
      <c r="R1212" s="119"/>
      <c r="S1212" s="119"/>
      <c r="T1212" s="119"/>
    </row>
    <row r="1213" spans="17:20" ht="27" customHeight="1">
      <c r="Q1213" s="9"/>
      <c r="R1213" s="119"/>
      <c r="S1213" s="119"/>
      <c r="T1213" s="119"/>
    </row>
    <row r="1214" spans="17:20" ht="27" customHeight="1">
      <c r="Q1214" s="9"/>
      <c r="R1214" s="119"/>
      <c r="S1214" s="203"/>
      <c r="T1214" s="119"/>
    </row>
    <row r="1215" spans="17:20" ht="27" customHeight="1">
      <c r="Q1215" s="9"/>
      <c r="R1215" s="119"/>
      <c r="S1215" s="119"/>
      <c r="T1215" s="119"/>
    </row>
    <row r="1216" spans="17:20" ht="27" customHeight="1">
      <c r="Q1216" s="9"/>
      <c r="R1216" s="119"/>
      <c r="S1216" s="119"/>
      <c r="T1216" s="119"/>
    </row>
    <row r="1217" spans="17:20" ht="27" customHeight="1">
      <c r="Q1217" s="9"/>
      <c r="R1217" s="119"/>
      <c r="S1217" s="119"/>
      <c r="T1217" s="119"/>
    </row>
    <row r="1218" spans="17:20" ht="27" customHeight="1">
      <c r="Q1218" s="9"/>
      <c r="R1218" s="203"/>
      <c r="S1218" s="203"/>
      <c r="T1218" s="119"/>
    </row>
    <row r="1219" spans="17:20" ht="27" customHeight="1">
      <c r="Q1219" s="9"/>
      <c r="R1219" s="119"/>
      <c r="S1219" s="119"/>
      <c r="T1219" s="119"/>
    </row>
    <row r="1220" spans="17:20" ht="27" customHeight="1">
      <c r="Q1220" s="9"/>
      <c r="R1220" s="119"/>
      <c r="S1220" s="119"/>
      <c r="T1220" s="119"/>
    </row>
    <row r="1221" spans="17:20" ht="27" customHeight="1">
      <c r="Q1221" s="9"/>
      <c r="R1221" s="119"/>
      <c r="S1221" s="119"/>
      <c r="T1221" s="119"/>
    </row>
    <row r="1222" spans="17:20" ht="27" customHeight="1">
      <c r="Q1222" s="9"/>
      <c r="R1222" s="119"/>
      <c r="S1222" s="119"/>
      <c r="T1222" s="119"/>
    </row>
    <row r="1223" spans="17:20" ht="27" customHeight="1">
      <c r="Q1223" s="9"/>
      <c r="R1223" s="119"/>
      <c r="S1223" s="119"/>
      <c r="T1223" s="119"/>
    </row>
    <row r="1224" spans="17:20" ht="27" customHeight="1">
      <c r="Q1224" s="9"/>
      <c r="R1224" s="119"/>
      <c r="S1224" s="119"/>
      <c r="T1224" s="119"/>
    </row>
    <row r="1225" spans="17:20" ht="27" customHeight="1">
      <c r="Q1225" s="9"/>
      <c r="R1225" s="119"/>
      <c r="S1225" s="119"/>
      <c r="T1225" s="119"/>
    </row>
    <row r="1226" spans="17:20" ht="27" customHeight="1">
      <c r="Q1226" s="9"/>
      <c r="R1226" s="119"/>
      <c r="S1226" s="119"/>
      <c r="T1226" s="119"/>
    </row>
    <row r="1227" spans="17:20" ht="27" customHeight="1">
      <c r="Q1227" s="9"/>
      <c r="R1227" s="119"/>
      <c r="S1227" s="119"/>
      <c r="T1227" s="119"/>
    </row>
    <row r="1228" spans="17:20" ht="39.75" customHeight="1">
      <c r="Q1228" s="9"/>
      <c r="R1228" s="119"/>
      <c r="S1228" s="119"/>
      <c r="T1228" s="119"/>
    </row>
    <row r="1229" spans="17:20" ht="39.75" customHeight="1">
      <c r="Q1229" s="9"/>
      <c r="R1229" s="119"/>
      <c r="S1229" s="119"/>
      <c r="T1229" s="119"/>
    </row>
    <row r="1230" spans="17:20" ht="27" customHeight="1">
      <c r="Q1230" s="9"/>
      <c r="R1230" s="119"/>
      <c r="S1230" s="119"/>
      <c r="T1230" s="119"/>
    </row>
    <row r="1231" spans="17:20" ht="27" customHeight="1">
      <c r="Q1231" s="9"/>
      <c r="R1231" s="119"/>
      <c r="S1231" s="119"/>
      <c r="T1231" s="119"/>
    </row>
    <row r="1232" spans="17:20" ht="27" customHeight="1">
      <c r="Q1232" s="9"/>
      <c r="R1232" s="119"/>
      <c r="S1232" s="119"/>
      <c r="T1232" s="119"/>
    </row>
    <row r="1233" spans="17:20" ht="27" customHeight="1">
      <c r="Q1233" s="9"/>
      <c r="R1233" s="119"/>
      <c r="S1233" s="119"/>
      <c r="T1233" s="119"/>
    </row>
    <row r="1234" spans="17:20" ht="27" customHeight="1">
      <c r="Q1234" s="9"/>
      <c r="R1234" s="119"/>
      <c r="S1234" s="119"/>
      <c r="T1234" s="119"/>
    </row>
    <row r="1235" spans="17:20" ht="27" customHeight="1">
      <c r="Q1235" s="9"/>
      <c r="R1235" s="119"/>
      <c r="S1235" s="119"/>
      <c r="T1235" s="119"/>
    </row>
    <row r="1236" spans="17:20" ht="27" customHeight="1">
      <c r="Q1236" s="9"/>
      <c r="R1236" s="119"/>
      <c r="S1236" s="119"/>
      <c r="T1236" s="119"/>
    </row>
    <row r="1237" spans="17:20" ht="27" customHeight="1">
      <c r="Q1237" s="9"/>
      <c r="R1237" s="119"/>
      <c r="S1237" s="119"/>
      <c r="T1237" s="119"/>
    </row>
    <row r="1238" spans="17:20" ht="27" customHeight="1">
      <c r="Q1238" s="9"/>
      <c r="R1238" s="119"/>
      <c r="S1238" s="119"/>
      <c r="T1238" s="119"/>
    </row>
    <row r="1239" spans="17:20" ht="27" customHeight="1">
      <c r="Q1239" s="9"/>
      <c r="R1239" s="119"/>
      <c r="S1239" s="119"/>
      <c r="T1239" s="119"/>
    </row>
    <row r="1240" spans="17:20" ht="27" customHeight="1">
      <c r="Q1240" s="9"/>
      <c r="R1240" s="119"/>
      <c r="S1240" s="119"/>
      <c r="T1240" s="119"/>
    </row>
    <row r="1241" spans="17:20" ht="27" customHeight="1">
      <c r="Q1241" s="9"/>
      <c r="R1241" s="119"/>
      <c r="S1241" s="119"/>
      <c r="T1241" s="119"/>
    </row>
    <row r="1242" spans="17:20" ht="27" customHeight="1">
      <c r="Q1242" s="9"/>
      <c r="R1242" s="119"/>
      <c r="S1242" s="119"/>
      <c r="T1242" s="119"/>
    </row>
    <row r="1243" spans="17:20" ht="27" customHeight="1">
      <c r="Q1243" s="9"/>
      <c r="R1243" s="119"/>
      <c r="S1243" s="119"/>
      <c r="T1243" s="119"/>
    </row>
    <row r="1244" spans="17:20" ht="27" customHeight="1">
      <c r="Q1244" s="9"/>
      <c r="R1244" s="119"/>
      <c r="S1244" s="119"/>
      <c r="T1244" s="119"/>
    </row>
    <row r="1245" spans="17:20" ht="27" customHeight="1">
      <c r="Q1245" s="9"/>
      <c r="R1245" s="119"/>
      <c r="S1245" s="119"/>
      <c r="T1245" s="119"/>
    </row>
    <row r="1246" spans="17:20" ht="27" customHeight="1">
      <c r="Q1246" s="9"/>
      <c r="R1246" s="119"/>
      <c r="S1246" s="119"/>
      <c r="T1246" s="119"/>
    </row>
    <row r="1247" spans="17:20" ht="27" customHeight="1">
      <c r="Q1247" s="9"/>
      <c r="R1247" s="119"/>
      <c r="S1247" s="119"/>
      <c r="T1247" s="119"/>
    </row>
    <row r="1248" spans="17:20" ht="27" customHeight="1">
      <c r="Q1248" s="9"/>
      <c r="R1248" s="119"/>
      <c r="S1248" s="119"/>
      <c r="T1248" s="119"/>
    </row>
    <row r="1249" spans="17:20" ht="27" customHeight="1">
      <c r="Q1249" s="9"/>
      <c r="R1249" s="119"/>
      <c r="S1249" s="119"/>
      <c r="T1249" s="119"/>
    </row>
    <row r="1250" spans="17:20" ht="27" customHeight="1">
      <c r="Q1250" s="9"/>
      <c r="R1250" s="119"/>
      <c r="S1250" s="119"/>
      <c r="T1250" s="119"/>
    </row>
    <row r="1251" spans="17:20" ht="27" customHeight="1">
      <c r="Q1251" s="9"/>
      <c r="R1251" s="119"/>
      <c r="S1251" s="119"/>
      <c r="T1251" s="119"/>
    </row>
    <row r="1252" spans="17:20" ht="27" customHeight="1">
      <c r="Q1252" s="9"/>
      <c r="R1252" s="119"/>
      <c r="S1252" s="119"/>
      <c r="T1252" s="119"/>
    </row>
    <row r="1253" spans="17:20" ht="27" customHeight="1">
      <c r="Q1253" s="9"/>
      <c r="R1253" s="119"/>
      <c r="S1253" s="119"/>
      <c r="T1253" s="119"/>
    </row>
    <row r="1254" spans="17:20" ht="39.75" customHeight="1">
      <c r="Q1254" s="9"/>
      <c r="R1254" s="119"/>
      <c r="S1254" s="119"/>
      <c r="T1254" s="119"/>
    </row>
    <row r="1255" spans="17:20" ht="39.75" customHeight="1">
      <c r="Q1255" s="9"/>
      <c r="R1255" s="119"/>
      <c r="S1255" s="119"/>
      <c r="T1255" s="119"/>
    </row>
    <row r="1256" spans="17:20" ht="27" customHeight="1">
      <c r="Q1256" s="9"/>
      <c r="R1256" s="119"/>
      <c r="S1256" s="119"/>
      <c r="T1256" s="119"/>
    </row>
    <row r="1257" spans="17:20" ht="27" customHeight="1">
      <c r="Q1257" s="9"/>
      <c r="R1257" s="119"/>
      <c r="S1257" s="119"/>
      <c r="T1257" s="119"/>
    </row>
    <row r="1258" spans="17:20" ht="27" customHeight="1">
      <c r="Q1258" s="136"/>
      <c r="R1258" s="119"/>
      <c r="S1258" s="119"/>
      <c r="T1258" s="119"/>
    </row>
    <row r="1259" spans="17:20" ht="27" customHeight="1">
      <c r="Q1259" s="136"/>
      <c r="R1259" s="119"/>
      <c r="S1259" s="119"/>
      <c r="T1259" s="119"/>
    </row>
    <row r="1260" spans="17:20" ht="27" customHeight="1">
      <c r="Q1260" s="136"/>
      <c r="R1260" s="119"/>
      <c r="S1260" s="119"/>
      <c r="T1260" s="119"/>
    </row>
    <row r="1261" spans="17:20" ht="27" customHeight="1">
      <c r="Q1261" s="10"/>
      <c r="R1261" s="119"/>
      <c r="S1261" s="119"/>
      <c r="T1261" s="119"/>
    </row>
    <row r="1262" spans="17:20" ht="27" customHeight="1">
      <c r="Q1262" s="16"/>
      <c r="R1262" s="119"/>
      <c r="S1262" s="119"/>
      <c r="T1262" s="119"/>
    </row>
    <row r="1263" spans="17:20" ht="27" customHeight="1">
      <c r="Q1263" s="127"/>
      <c r="R1263" s="119"/>
      <c r="S1263" s="119"/>
      <c r="T1263" s="119"/>
    </row>
    <row r="1264" spans="17:20" ht="27" customHeight="1">
      <c r="Q1264" s="9"/>
      <c r="R1264" s="119"/>
      <c r="S1264" s="119"/>
      <c r="T1264" s="119"/>
    </row>
    <row r="1265" spans="17:20" ht="27" customHeight="1">
      <c r="Q1265" s="9"/>
      <c r="R1265" s="119"/>
      <c r="S1265" s="119"/>
      <c r="T1265" s="119"/>
    </row>
    <row r="1266" spans="17:20" ht="27" customHeight="1">
      <c r="Q1266" s="9"/>
      <c r="R1266" s="119"/>
      <c r="S1266" s="119"/>
      <c r="T1266" s="119"/>
    </row>
    <row r="1267" spans="17:20" ht="27" customHeight="1">
      <c r="Q1267" s="9"/>
      <c r="R1267" s="119"/>
      <c r="S1267" s="119"/>
      <c r="T1267" s="119"/>
    </row>
    <row r="1268" spans="17:20" ht="27" customHeight="1">
      <c r="Q1268" s="9"/>
      <c r="R1268" s="119"/>
      <c r="S1268" s="119"/>
      <c r="T1268" s="119"/>
    </row>
    <row r="1269" spans="17:20" ht="27" customHeight="1">
      <c r="Q1269" s="9"/>
      <c r="R1269" s="119"/>
      <c r="S1269" s="119"/>
      <c r="T1269" s="119"/>
    </row>
    <row r="1270" spans="17:20" ht="27" customHeight="1">
      <c r="Q1270" s="9"/>
      <c r="R1270" s="119"/>
      <c r="S1270" s="119"/>
      <c r="T1270" s="119"/>
    </row>
    <row r="1271" spans="17:20" ht="27" customHeight="1">
      <c r="Q1271" s="9"/>
      <c r="R1271" s="119"/>
      <c r="S1271" s="119"/>
      <c r="T1271" s="119"/>
    </row>
    <row r="1272" spans="17:20" ht="27" customHeight="1">
      <c r="Q1272" s="9"/>
      <c r="R1272" s="119"/>
      <c r="S1272" s="119"/>
      <c r="T1272" s="119"/>
    </row>
    <row r="1273" spans="17:20" ht="27" customHeight="1">
      <c r="Q1273" s="9"/>
      <c r="R1273" s="119"/>
      <c r="S1273" s="119"/>
      <c r="T1273" s="119"/>
    </row>
    <row r="1274" spans="17:20" ht="27" customHeight="1">
      <c r="Q1274" s="9"/>
      <c r="R1274" s="119"/>
      <c r="S1274" s="119"/>
      <c r="T1274" s="119"/>
    </row>
    <row r="1275" spans="17:20" ht="27" customHeight="1">
      <c r="Q1275" s="9"/>
      <c r="R1275" s="119"/>
      <c r="S1275" s="119"/>
      <c r="T1275" s="119"/>
    </row>
    <row r="1276" spans="17:20" ht="27" customHeight="1">
      <c r="Q1276" s="9"/>
      <c r="R1276" s="119"/>
      <c r="S1276" s="119"/>
      <c r="T1276" s="119"/>
    </row>
    <row r="1277" spans="17:20" ht="27" customHeight="1">
      <c r="Q1277" s="9"/>
      <c r="R1277" s="119"/>
      <c r="S1277" s="119"/>
      <c r="T1277" s="119"/>
    </row>
    <row r="1278" spans="17:20" ht="27" customHeight="1">
      <c r="Q1278" s="9"/>
      <c r="R1278" s="119"/>
      <c r="S1278" s="119"/>
      <c r="T1278" s="119"/>
    </row>
    <row r="1279" spans="17:20" ht="27" customHeight="1">
      <c r="Q1279" s="9"/>
      <c r="R1279" s="119"/>
      <c r="S1279" s="119"/>
      <c r="T1279" s="119"/>
    </row>
    <row r="1280" spans="17:20" ht="27" customHeight="1">
      <c r="Q1280" s="9"/>
      <c r="R1280" s="119"/>
      <c r="S1280" s="119"/>
      <c r="T1280" s="119"/>
    </row>
    <row r="1281" spans="17:20" ht="27" customHeight="1">
      <c r="Q1281" s="9"/>
      <c r="R1281" s="119"/>
      <c r="S1281" s="119"/>
      <c r="T1281" s="119"/>
    </row>
    <row r="1282" spans="17:20" ht="75.75" customHeight="1">
      <c r="Q1282" s="9"/>
      <c r="R1282" s="119"/>
      <c r="S1282" s="119"/>
      <c r="T1282" s="119"/>
    </row>
    <row r="1283" spans="17:20" ht="78" customHeight="1">
      <c r="Q1283" s="9"/>
      <c r="R1283" s="119"/>
      <c r="S1283" s="119"/>
      <c r="T1283" s="119"/>
    </row>
    <row r="1284" spans="17:20" ht="39.75" customHeight="1">
      <c r="Q1284" s="9"/>
      <c r="R1284" s="119"/>
      <c r="S1284" s="119"/>
      <c r="T1284" s="119"/>
    </row>
    <row r="1285" spans="17:20" ht="39.75" customHeight="1">
      <c r="Q1285" s="9"/>
      <c r="R1285" s="119"/>
      <c r="S1285" s="119"/>
      <c r="T1285" s="119"/>
    </row>
    <row r="1286" spans="17:20" ht="30" customHeight="1">
      <c r="Q1286" s="9"/>
      <c r="R1286" s="119"/>
      <c r="S1286" s="119"/>
      <c r="T1286" s="119"/>
    </row>
    <row r="1287" spans="17:20" ht="30" customHeight="1">
      <c r="Q1287" s="9"/>
      <c r="R1287" s="119"/>
      <c r="S1287" s="119"/>
      <c r="T1287" s="119"/>
    </row>
    <row r="1288" spans="17:20" ht="30" customHeight="1">
      <c r="Q1288" s="9"/>
      <c r="R1288" s="119"/>
      <c r="S1288" s="119"/>
      <c r="T1288" s="119"/>
    </row>
    <row r="1289" spans="1:20" s="43" customFormat="1" ht="30" customHeight="1">
      <c r="A1289" s="140"/>
      <c r="B1289" s="89"/>
      <c r="C1289" s="90"/>
      <c r="D1289" s="56"/>
      <c r="E1289" s="6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"/>
      <c r="R1289" s="119"/>
      <c r="S1289" s="119"/>
      <c r="T1289" s="119"/>
    </row>
    <row r="1290" spans="17:20" ht="30" customHeight="1">
      <c r="Q1290" s="9"/>
      <c r="R1290" s="119"/>
      <c r="S1290" s="119"/>
      <c r="T1290" s="119"/>
    </row>
    <row r="1291" spans="17:20" ht="30" customHeight="1">
      <c r="Q1291" s="9"/>
      <c r="R1291" s="119"/>
      <c r="S1291" s="119"/>
      <c r="T1291" s="119"/>
    </row>
    <row r="1292" spans="17:20" ht="30" customHeight="1">
      <c r="Q1292" s="9"/>
      <c r="R1292" s="119"/>
      <c r="S1292" s="119"/>
      <c r="T1292" s="119"/>
    </row>
    <row r="1293" spans="17:20" ht="30" customHeight="1">
      <c r="Q1293" s="9"/>
      <c r="R1293" s="119"/>
      <c r="S1293" s="119"/>
      <c r="T1293" s="119"/>
    </row>
    <row r="1294" spans="17:20" ht="30" customHeight="1">
      <c r="Q1294" s="9"/>
      <c r="R1294" s="119"/>
      <c r="S1294" s="119"/>
      <c r="T1294" s="119"/>
    </row>
    <row r="1295" spans="17:20" ht="30" customHeight="1">
      <c r="Q1295" s="9"/>
      <c r="R1295" s="119"/>
      <c r="S1295" s="119"/>
      <c r="T1295" s="119"/>
    </row>
    <row r="1296" spans="17:20" ht="30" customHeight="1">
      <c r="Q1296" s="39"/>
      <c r="R1296" s="119"/>
      <c r="S1296" s="119"/>
      <c r="T1296" s="119"/>
    </row>
    <row r="1297" spans="17:20" ht="30" customHeight="1">
      <c r="Q1297" s="9"/>
      <c r="R1297" s="119"/>
      <c r="S1297" s="119"/>
      <c r="T1297" s="119"/>
    </row>
    <row r="1298" spans="17:20" ht="30" customHeight="1">
      <c r="Q1298" s="9"/>
      <c r="R1298" s="119"/>
      <c r="S1298" s="119"/>
      <c r="T1298" s="119"/>
    </row>
    <row r="1299" spans="17:20" ht="30" customHeight="1">
      <c r="Q1299" s="9"/>
      <c r="R1299" s="119"/>
      <c r="S1299" s="119"/>
      <c r="T1299" s="119"/>
    </row>
    <row r="1300" spans="17:20" ht="30" customHeight="1">
      <c r="Q1300" s="9"/>
      <c r="R1300" s="119"/>
      <c r="S1300" s="119"/>
      <c r="T1300" s="119"/>
    </row>
    <row r="1301" spans="17:20" ht="30" customHeight="1">
      <c r="Q1301" s="9"/>
      <c r="R1301" s="119"/>
      <c r="S1301" s="119"/>
      <c r="T1301" s="119"/>
    </row>
    <row r="1302" spans="17:20" ht="30" customHeight="1">
      <c r="Q1302" s="9"/>
      <c r="R1302" s="119"/>
      <c r="S1302" s="119"/>
      <c r="T1302" s="119"/>
    </row>
    <row r="1303" spans="17:20" ht="30" customHeight="1">
      <c r="Q1303" s="9"/>
      <c r="R1303" s="119"/>
      <c r="S1303" s="119"/>
      <c r="T1303" s="119"/>
    </row>
    <row r="1304" spans="17:20" ht="30" customHeight="1">
      <c r="Q1304" s="9"/>
      <c r="R1304" s="119"/>
      <c r="S1304" s="119"/>
      <c r="T1304" s="119"/>
    </row>
    <row r="1305" spans="17:20" ht="30" customHeight="1">
      <c r="Q1305" s="9"/>
      <c r="R1305" s="119"/>
      <c r="S1305" s="119"/>
      <c r="T1305" s="119"/>
    </row>
    <row r="1306" spans="17:20" ht="30" customHeight="1">
      <c r="Q1306" s="9"/>
      <c r="R1306" s="119"/>
      <c r="S1306" s="119"/>
      <c r="T1306" s="119"/>
    </row>
    <row r="1307" spans="17:20" ht="47.25" customHeight="1">
      <c r="Q1307" s="9"/>
      <c r="R1307" s="119"/>
      <c r="S1307" s="119"/>
      <c r="T1307" s="119"/>
    </row>
    <row r="1308" spans="17:20" ht="30" customHeight="1">
      <c r="Q1308" s="9"/>
      <c r="R1308" s="119"/>
      <c r="S1308" s="119"/>
      <c r="T1308" s="119"/>
    </row>
    <row r="1309" spans="17:20" ht="30" customHeight="1">
      <c r="Q1309" s="9"/>
      <c r="R1309" s="119"/>
      <c r="S1309" s="119"/>
      <c r="T1309" s="119"/>
    </row>
    <row r="1310" spans="17:20" ht="30" customHeight="1">
      <c r="Q1310" s="9"/>
      <c r="R1310" s="119"/>
      <c r="S1310" s="119"/>
      <c r="T1310" s="119"/>
    </row>
    <row r="1311" spans="17:20" ht="30" customHeight="1">
      <c r="Q1311" s="9"/>
      <c r="R1311" s="119"/>
      <c r="S1311" s="119"/>
      <c r="T1311" s="119"/>
    </row>
    <row r="1312" spans="17:20" ht="30" customHeight="1">
      <c r="Q1312" s="9"/>
      <c r="R1312" s="119"/>
      <c r="S1312" s="119"/>
      <c r="T1312" s="119"/>
    </row>
    <row r="1313" spans="17:20" ht="30" customHeight="1">
      <c r="Q1313" s="9"/>
      <c r="R1313" s="119"/>
      <c r="S1313" s="119"/>
      <c r="T1313" s="119"/>
    </row>
    <row r="1314" spans="17:20" ht="30" customHeight="1">
      <c r="Q1314" s="9"/>
      <c r="R1314" s="119"/>
      <c r="S1314" s="119"/>
      <c r="T1314" s="119"/>
    </row>
    <row r="1315" spans="17:20" ht="30" customHeight="1">
      <c r="Q1315" s="9"/>
      <c r="R1315" s="119"/>
      <c r="S1315" s="119"/>
      <c r="T1315" s="119"/>
    </row>
    <row r="1316" spans="17:20" ht="30" customHeight="1">
      <c r="Q1316" s="9"/>
      <c r="R1316" s="119"/>
      <c r="S1316" s="119"/>
      <c r="T1316" s="119"/>
    </row>
    <row r="1317" spans="17:20" ht="30" customHeight="1">
      <c r="Q1317" s="9"/>
      <c r="R1317" s="119"/>
      <c r="S1317" s="119"/>
      <c r="T1317" s="119"/>
    </row>
    <row r="1318" spans="17:20" ht="30" customHeight="1">
      <c r="Q1318" s="9"/>
      <c r="R1318" s="119"/>
      <c r="S1318" s="119"/>
      <c r="T1318" s="119"/>
    </row>
    <row r="1319" spans="17:20" ht="30" customHeight="1">
      <c r="Q1319" s="9"/>
      <c r="R1319" s="119"/>
      <c r="S1319" s="119"/>
      <c r="T1319" s="119"/>
    </row>
    <row r="1320" spans="17:20" ht="30" customHeight="1">
      <c r="Q1320" s="9"/>
      <c r="R1320" s="119"/>
      <c r="S1320" s="119"/>
      <c r="T1320" s="119"/>
    </row>
    <row r="1321" spans="17:20" ht="30" customHeight="1">
      <c r="Q1321" s="9"/>
      <c r="R1321" s="119"/>
      <c r="S1321" s="119"/>
      <c r="T1321" s="119"/>
    </row>
    <row r="1322" spans="1:20" s="115" customFormat="1" ht="30" customHeight="1">
      <c r="A1322" s="140"/>
      <c r="B1322" s="89"/>
      <c r="C1322" s="90"/>
      <c r="D1322" s="56"/>
      <c r="E1322" s="6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"/>
      <c r="R1322" s="119"/>
      <c r="S1322" s="119"/>
      <c r="T1322" s="119"/>
    </row>
    <row r="1323" spans="17:20" ht="30" customHeight="1">
      <c r="Q1323" s="9"/>
      <c r="R1323" s="119"/>
      <c r="S1323" s="119"/>
      <c r="T1323" s="119"/>
    </row>
    <row r="1324" spans="17:20" ht="30" customHeight="1">
      <c r="Q1324" s="9"/>
      <c r="R1324" s="119"/>
      <c r="S1324" s="119"/>
      <c r="T1324" s="119"/>
    </row>
    <row r="1325" spans="17:20" ht="30" customHeight="1">
      <c r="Q1325" s="9"/>
      <c r="R1325" s="119"/>
      <c r="S1325" s="119"/>
      <c r="T1325" s="119"/>
    </row>
    <row r="1326" spans="17:20" ht="30" customHeight="1">
      <c r="Q1326" s="9"/>
      <c r="R1326" s="119"/>
      <c r="S1326" s="119"/>
      <c r="T1326" s="119"/>
    </row>
    <row r="1327" spans="17:20" ht="30" customHeight="1">
      <c r="Q1327" s="9"/>
      <c r="R1327" s="119"/>
      <c r="S1327" s="119"/>
      <c r="T1327" s="119"/>
    </row>
    <row r="1328" spans="17:20" ht="30" customHeight="1">
      <c r="Q1328" s="9"/>
      <c r="R1328" s="119"/>
      <c r="S1328" s="119"/>
      <c r="T1328" s="119"/>
    </row>
    <row r="1329" spans="17:20" ht="30" customHeight="1">
      <c r="Q1329" s="18"/>
      <c r="R1329" s="202"/>
      <c r="S1329" s="202"/>
      <c r="T1329" s="119"/>
    </row>
    <row r="1330" spans="17:20" ht="30" customHeight="1">
      <c r="Q1330" s="9"/>
      <c r="R1330" s="119"/>
      <c r="S1330" s="119"/>
      <c r="T1330" s="119"/>
    </row>
    <row r="1331" spans="17:20" ht="30" customHeight="1">
      <c r="Q1331" s="9"/>
      <c r="R1331" s="119"/>
      <c r="S1331" s="119"/>
      <c r="T1331" s="119"/>
    </row>
    <row r="1332" spans="17:20" ht="30" customHeight="1">
      <c r="Q1332" s="9"/>
      <c r="R1332" s="119"/>
      <c r="S1332" s="119"/>
      <c r="T1332" s="119"/>
    </row>
    <row r="1333" spans="1:20" s="43" customFormat="1" ht="30" customHeight="1">
      <c r="A1333" s="140"/>
      <c r="B1333" s="89"/>
      <c r="C1333" s="90"/>
      <c r="D1333" s="56"/>
      <c r="E1333" s="6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"/>
      <c r="R1333" s="119"/>
      <c r="S1333" s="119"/>
      <c r="T1333" s="119"/>
    </row>
    <row r="1334" spans="17:20" ht="30" customHeight="1">
      <c r="Q1334" s="9"/>
      <c r="R1334" s="119"/>
      <c r="S1334" s="119"/>
      <c r="T1334" s="119"/>
    </row>
    <row r="1335" spans="17:20" ht="30" customHeight="1">
      <c r="Q1335" s="9"/>
      <c r="R1335" s="119"/>
      <c r="S1335" s="119"/>
      <c r="T1335" s="119"/>
    </row>
    <row r="1336" spans="17:20" ht="30" customHeight="1">
      <c r="Q1336" s="9"/>
      <c r="R1336" s="119"/>
      <c r="S1336" s="119"/>
      <c r="T1336" s="119"/>
    </row>
    <row r="1337" spans="17:20" ht="30" customHeight="1">
      <c r="Q1337" s="9"/>
      <c r="R1337" s="119"/>
      <c r="S1337" s="119"/>
      <c r="T1337" s="119"/>
    </row>
    <row r="1338" spans="17:20" ht="30" customHeight="1">
      <c r="Q1338" s="9"/>
      <c r="R1338" s="119"/>
      <c r="S1338" s="119"/>
      <c r="T1338" s="119"/>
    </row>
    <row r="1339" spans="17:20" ht="30" customHeight="1">
      <c r="Q1339" s="9"/>
      <c r="R1339" s="119"/>
      <c r="S1339" s="119"/>
      <c r="T1339" s="119"/>
    </row>
    <row r="1340" spans="17:20" ht="30" customHeight="1">
      <c r="Q1340" s="39"/>
      <c r="R1340" s="119"/>
      <c r="S1340" s="119"/>
      <c r="T1340" s="119"/>
    </row>
    <row r="1341" spans="1:20" s="43" customFormat="1" ht="30" customHeight="1">
      <c r="A1341" s="140"/>
      <c r="B1341" s="89"/>
      <c r="C1341" s="90"/>
      <c r="D1341" s="56"/>
      <c r="E1341" s="6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"/>
      <c r="R1341" s="119"/>
      <c r="S1341" s="119"/>
      <c r="T1341" s="119"/>
    </row>
    <row r="1342" spans="17:20" ht="30" customHeight="1">
      <c r="Q1342" s="9"/>
      <c r="R1342" s="119"/>
      <c r="S1342" s="119"/>
      <c r="T1342" s="119"/>
    </row>
    <row r="1343" spans="17:20" ht="30" customHeight="1">
      <c r="Q1343" s="104"/>
      <c r="R1343" s="119"/>
      <c r="S1343" s="119"/>
      <c r="T1343" s="119"/>
    </row>
    <row r="1344" spans="17:20" ht="30" customHeight="1">
      <c r="Q1344" s="104"/>
      <c r="R1344" s="119"/>
      <c r="S1344" s="119"/>
      <c r="T1344" s="119"/>
    </row>
    <row r="1345" spans="17:20" ht="30" customHeight="1">
      <c r="Q1345" s="107"/>
      <c r="R1345" s="119"/>
      <c r="S1345" s="119"/>
      <c r="T1345" s="119"/>
    </row>
    <row r="1346" spans="17:20" ht="30" customHeight="1">
      <c r="Q1346" s="107"/>
      <c r="R1346" s="119"/>
      <c r="S1346" s="119"/>
      <c r="T1346" s="119"/>
    </row>
    <row r="1347" spans="17:20" ht="30" customHeight="1">
      <c r="Q1347" s="19"/>
      <c r="R1347" s="119"/>
      <c r="S1347" s="119"/>
      <c r="T1347" s="119"/>
    </row>
    <row r="1348" spans="17:20" ht="30" customHeight="1">
      <c r="Q1348" s="119"/>
      <c r="R1348" s="119"/>
      <c r="S1348" s="119"/>
      <c r="T1348" s="119"/>
    </row>
    <row r="1349" spans="17:20" ht="30" customHeight="1">
      <c r="Q1349" s="9"/>
      <c r="R1349" s="119"/>
      <c r="S1349" s="119"/>
      <c r="T1349" s="119"/>
    </row>
    <row r="1350" spans="17:20" ht="30" customHeight="1">
      <c r="Q1350" s="9"/>
      <c r="R1350" s="119"/>
      <c r="S1350" s="119"/>
      <c r="T1350" s="119"/>
    </row>
    <row r="1351" spans="17:20" ht="30" customHeight="1">
      <c r="Q1351" s="9"/>
      <c r="R1351" s="119"/>
      <c r="S1351" s="119"/>
      <c r="T1351" s="119"/>
    </row>
    <row r="1352" spans="17:20" ht="30" customHeight="1">
      <c r="Q1352" s="9"/>
      <c r="R1352" s="119"/>
      <c r="S1352" s="119"/>
      <c r="T1352" s="119"/>
    </row>
    <row r="1353" spans="17:20" ht="30" customHeight="1">
      <c r="Q1353" s="9"/>
      <c r="R1353" s="119"/>
      <c r="S1353" s="119"/>
      <c r="T1353" s="119"/>
    </row>
    <row r="1354" spans="17:20" ht="30" customHeight="1">
      <c r="Q1354" s="9"/>
      <c r="R1354" s="119"/>
      <c r="S1354" s="119"/>
      <c r="T1354" s="119"/>
    </row>
    <row r="1355" spans="17:20" ht="30" customHeight="1">
      <c r="Q1355" s="9"/>
      <c r="R1355" s="119"/>
      <c r="S1355" s="119"/>
      <c r="T1355" s="119"/>
    </row>
    <row r="1356" spans="17:20" ht="30" customHeight="1">
      <c r="Q1356" s="9"/>
      <c r="R1356" s="119"/>
      <c r="S1356" s="119"/>
      <c r="T1356" s="119"/>
    </row>
    <row r="1357" spans="17:20" ht="30" customHeight="1">
      <c r="Q1357" s="9"/>
      <c r="R1357" s="119"/>
      <c r="S1357" s="119"/>
      <c r="T1357" s="119"/>
    </row>
    <row r="1358" spans="17:20" ht="30" customHeight="1">
      <c r="Q1358" s="9"/>
      <c r="R1358" s="119"/>
      <c r="S1358" s="119"/>
      <c r="T1358" s="119"/>
    </row>
    <row r="1359" spans="17:20" ht="30" customHeight="1">
      <c r="Q1359" s="9"/>
      <c r="R1359" s="119"/>
      <c r="S1359" s="119"/>
      <c r="T1359" s="119"/>
    </row>
    <row r="1360" spans="17:20" ht="30" customHeight="1">
      <c r="Q1360" s="9"/>
      <c r="R1360" s="119"/>
      <c r="S1360" s="119"/>
      <c r="T1360" s="119"/>
    </row>
    <row r="1361" spans="17:20" ht="30" customHeight="1">
      <c r="Q1361" s="9"/>
      <c r="R1361" s="119"/>
      <c r="S1361" s="119"/>
      <c r="T1361" s="119"/>
    </row>
    <row r="1362" spans="17:20" ht="30" customHeight="1">
      <c r="Q1362" s="9"/>
      <c r="R1362" s="119"/>
      <c r="S1362" s="119"/>
      <c r="T1362" s="119"/>
    </row>
    <row r="1363" spans="17:20" ht="30" customHeight="1">
      <c r="Q1363" s="9"/>
      <c r="R1363" s="119"/>
      <c r="S1363" s="119"/>
      <c r="T1363" s="119"/>
    </row>
    <row r="1364" spans="17:20" ht="30" customHeight="1">
      <c r="Q1364" s="9"/>
      <c r="R1364" s="119"/>
      <c r="S1364" s="119"/>
      <c r="T1364" s="119"/>
    </row>
    <row r="1365" spans="17:20" ht="30" customHeight="1">
      <c r="Q1365" s="9"/>
      <c r="R1365" s="119"/>
      <c r="S1365" s="119"/>
      <c r="T1365" s="119"/>
    </row>
    <row r="1366" spans="17:20" ht="30" customHeight="1">
      <c r="Q1366" s="9"/>
      <c r="R1366" s="119"/>
      <c r="S1366" s="119"/>
      <c r="T1366" s="119"/>
    </row>
    <row r="1367" spans="17:20" ht="30" customHeight="1">
      <c r="Q1367" s="9"/>
      <c r="R1367" s="119"/>
      <c r="S1367" s="119"/>
      <c r="T1367" s="119"/>
    </row>
    <row r="1368" spans="17:20" ht="30" customHeight="1">
      <c r="Q1368" s="9"/>
      <c r="R1368" s="119"/>
      <c r="S1368" s="119"/>
      <c r="T1368" s="119"/>
    </row>
    <row r="1369" spans="17:20" ht="30" customHeight="1">
      <c r="Q1369" s="9"/>
      <c r="R1369" s="119"/>
      <c r="S1369" s="119"/>
      <c r="T1369" s="119"/>
    </row>
    <row r="1370" spans="17:20" ht="30" customHeight="1">
      <c r="Q1370" s="9"/>
      <c r="R1370" s="119"/>
      <c r="S1370" s="119"/>
      <c r="T1370" s="119"/>
    </row>
    <row r="1371" spans="17:20" ht="30" customHeight="1">
      <c r="Q1371" s="9"/>
      <c r="R1371" s="119"/>
      <c r="S1371" s="119"/>
      <c r="T1371" s="119"/>
    </row>
    <row r="1372" spans="17:20" ht="30" customHeight="1">
      <c r="Q1372" s="9"/>
      <c r="R1372" s="119"/>
      <c r="S1372" s="119"/>
      <c r="T1372" s="119"/>
    </row>
    <row r="1373" spans="17:20" ht="30" customHeight="1">
      <c r="Q1373" s="9"/>
      <c r="R1373" s="119"/>
      <c r="S1373" s="119"/>
      <c r="T1373" s="119"/>
    </row>
    <row r="1374" spans="17:20" ht="30" customHeight="1">
      <c r="Q1374" s="9"/>
      <c r="R1374" s="119"/>
      <c r="S1374" s="119"/>
      <c r="T1374" s="119"/>
    </row>
    <row r="1375" spans="17:20" ht="30" customHeight="1">
      <c r="Q1375" s="9"/>
      <c r="R1375" s="119"/>
      <c r="S1375" s="119"/>
      <c r="T1375" s="119"/>
    </row>
    <row r="1376" spans="17:20" ht="30" customHeight="1">
      <c r="Q1376" s="9"/>
      <c r="R1376" s="119"/>
      <c r="S1376" s="119"/>
      <c r="T1376" s="119"/>
    </row>
    <row r="1377" spans="17:20" ht="30" customHeight="1">
      <c r="Q1377" s="9"/>
      <c r="R1377" s="119"/>
      <c r="S1377" s="119"/>
      <c r="T1377" s="119"/>
    </row>
    <row r="1378" spans="17:20" ht="30" customHeight="1">
      <c r="Q1378" s="9"/>
      <c r="R1378" s="119"/>
      <c r="S1378" s="119"/>
      <c r="T1378" s="119"/>
    </row>
    <row r="1379" spans="17:20" ht="30" customHeight="1">
      <c r="Q1379" s="9"/>
      <c r="R1379" s="119"/>
      <c r="S1379" s="119"/>
      <c r="T1379" s="119"/>
    </row>
    <row r="1380" spans="17:20" ht="30" customHeight="1">
      <c r="Q1380" s="9"/>
      <c r="R1380" s="119"/>
      <c r="S1380" s="119"/>
      <c r="T1380" s="119"/>
    </row>
    <row r="1381" spans="17:20" ht="30" customHeight="1">
      <c r="Q1381" s="9"/>
      <c r="R1381" s="119"/>
      <c r="S1381" s="119"/>
      <c r="T1381" s="119"/>
    </row>
    <row r="1382" spans="17:20" ht="30" customHeight="1">
      <c r="Q1382" s="9"/>
      <c r="R1382" s="119"/>
      <c r="S1382" s="119"/>
      <c r="T1382" s="119"/>
    </row>
    <row r="1383" spans="17:20" ht="30" customHeight="1">
      <c r="Q1383" s="9"/>
      <c r="R1383" s="119"/>
      <c r="S1383" s="119"/>
      <c r="T1383" s="119"/>
    </row>
    <row r="1384" spans="17:20" ht="30" customHeight="1">
      <c r="Q1384" s="9"/>
      <c r="R1384" s="119"/>
      <c r="S1384" s="119"/>
      <c r="T1384" s="119"/>
    </row>
    <row r="1385" spans="17:20" ht="30" customHeight="1">
      <c r="Q1385" s="9"/>
      <c r="R1385" s="119"/>
      <c r="S1385" s="119"/>
      <c r="T1385" s="119"/>
    </row>
    <row r="1386" spans="17:20" ht="30" customHeight="1">
      <c r="Q1386" s="9"/>
      <c r="R1386" s="119"/>
      <c r="S1386" s="119"/>
      <c r="T1386" s="119"/>
    </row>
    <row r="1387" spans="17:20" ht="30" customHeight="1">
      <c r="Q1387" s="9"/>
      <c r="R1387" s="119"/>
      <c r="S1387" s="119"/>
      <c r="T1387" s="119"/>
    </row>
    <row r="1388" spans="17:20" ht="30" customHeight="1">
      <c r="Q1388" s="9"/>
      <c r="R1388" s="119"/>
      <c r="S1388" s="119"/>
      <c r="T1388" s="119"/>
    </row>
    <row r="1389" spans="17:20" ht="30" customHeight="1">
      <c r="Q1389" s="9"/>
      <c r="R1389" s="119"/>
      <c r="S1389" s="119"/>
      <c r="T1389" s="119"/>
    </row>
    <row r="1390" spans="17:20" ht="30" customHeight="1">
      <c r="Q1390" s="9"/>
      <c r="R1390" s="119"/>
      <c r="S1390" s="119"/>
      <c r="T1390" s="119"/>
    </row>
    <row r="1391" spans="17:20" ht="30" customHeight="1">
      <c r="Q1391" s="9"/>
      <c r="R1391" s="119"/>
      <c r="S1391" s="119"/>
      <c r="T1391" s="119"/>
    </row>
    <row r="1392" spans="17:20" ht="30" customHeight="1">
      <c r="Q1392" s="9"/>
      <c r="R1392" s="119"/>
      <c r="S1392" s="119"/>
      <c r="T1392" s="119"/>
    </row>
    <row r="1393" spans="17:20" ht="30" customHeight="1">
      <c r="Q1393" s="9"/>
      <c r="R1393" s="119"/>
      <c r="S1393" s="119"/>
      <c r="T1393" s="119"/>
    </row>
    <row r="1394" spans="17:20" ht="30" customHeight="1">
      <c r="Q1394" s="9"/>
      <c r="R1394" s="119"/>
      <c r="S1394" s="119"/>
      <c r="T1394" s="119"/>
    </row>
    <row r="1395" spans="17:20" ht="30" customHeight="1">
      <c r="Q1395" s="9"/>
      <c r="R1395" s="119"/>
      <c r="S1395" s="119"/>
      <c r="T1395" s="119"/>
    </row>
    <row r="1396" spans="17:20" ht="30" customHeight="1">
      <c r="Q1396" s="9"/>
      <c r="R1396" s="119"/>
      <c r="S1396" s="119"/>
      <c r="T1396" s="119"/>
    </row>
    <row r="1397" spans="17:20" ht="30" customHeight="1">
      <c r="Q1397" s="9"/>
      <c r="R1397" s="119"/>
      <c r="S1397" s="119"/>
      <c r="T1397" s="119"/>
    </row>
    <row r="1398" ht="30" customHeight="1">
      <c r="Q1398" s="9"/>
    </row>
    <row r="1399" ht="30" customHeight="1">
      <c r="Q1399" s="9"/>
    </row>
    <row r="1400" ht="30" customHeight="1">
      <c r="Q1400" s="9"/>
    </row>
    <row r="1401" ht="30" customHeight="1">
      <c r="Q1401" s="9"/>
    </row>
    <row r="1402" ht="30" customHeight="1">
      <c r="Q1402" s="9"/>
    </row>
    <row r="1403" ht="30" customHeight="1">
      <c r="Q1403" s="9"/>
    </row>
    <row r="1404" ht="30" customHeight="1">
      <c r="Q1404" s="9"/>
    </row>
    <row r="1405" ht="30" customHeight="1">
      <c r="Q1405" s="9"/>
    </row>
    <row r="1406" spans="1:25" s="43" customFormat="1" ht="30" customHeight="1">
      <c r="A1406" s="140"/>
      <c r="B1406" s="89"/>
      <c r="C1406" s="90"/>
      <c r="D1406" s="56"/>
      <c r="E1406" s="6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"/>
      <c r="R1406" s="112"/>
      <c r="S1406" s="112"/>
      <c r="V1406" s="112"/>
      <c r="W1406" s="112"/>
      <c r="X1406" s="112"/>
      <c r="Y1406" s="112"/>
    </row>
    <row r="1407" ht="30" customHeight="1">
      <c r="Q1407" s="9"/>
    </row>
    <row r="1408" ht="30" customHeight="1">
      <c r="Q1408" s="9"/>
    </row>
    <row r="1409" ht="30" customHeight="1">
      <c r="Q1409" s="9"/>
    </row>
    <row r="1410" ht="30" customHeight="1">
      <c r="Q1410" s="9"/>
    </row>
    <row r="1411" ht="30" customHeight="1">
      <c r="Q1411" s="9"/>
    </row>
    <row r="1412" spans="1:20" s="115" customFormat="1" ht="30" customHeight="1">
      <c r="A1412" s="140"/>
      <c r="B1412" s="89"/>
      <c r="C1412" s="90"/>
      <c r="D1412" s="56"/>
      <c r="E1412" s="6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"/>
      <c r="R1412" s="112"/>
      <c r="S1412" s="112"/>
      <c r="T1412" s="112"/>
    </row>
    <row r="1413" spans="17:19" ht="30" customHeight="1">
      <c r="Q1413" s="39"/>
      <c r="R1413" s="43"/>
      <c r="S1413" s="43"/>
    </row>
    <row r="1414" ht="30" customHeight="1">
      <c r="Q1414" s="9"/>
    </row>
    <row r="1415" spans="17:25" ht="30" customHeight="1">
      <c r="Q1415" s="10"/>
      <c r="V1415" s="43"/>
      <c r="W1415" s="43"/>
      <c r="X1415" s="43"/>
      <c r="Y1415" s="43"/>
    </row>
    <row r="1416" ht="30" customHeight="1">
      <c r="Q1416" s="10"/>
    </row>
    <row r="1417" ht="30" customHeight="1">
      <c r="Q1417" s="13"/>
    </row>
    <row r="1418" ht="30" customHeight="1">
      <c r="Q1418" s="13"/>
    </row>
    <row r="1419" spans="17:19" ht="30" customHeight="1">
      <c r="Q1419" s="13"/>
      <c r="R1419" s="115"/>
      <c r="S1419" s="115"/>
    </row>
    <row r="1420" ht="30" customHeight="1">
      <c r="Q1420" s="13"/>
    </row>
    <row r="1421" ht="30" customHeight="1">
      <c r="Q1421" s="13"/>
    </row>
    <row r="1422" ht="30" customHeight="1">
      <c r="Q1422" s="13"/>
    </row>
    <row r="1423" ht="30" customHeight="1">
      <c r="Q1423" s="10"/>
    </row>
    <row r="1424" ht="30" customHeight="1">
      <c r="Q1424" s="10"/>
    </row>
    <row r="1425" ht="30" customHeight="1">
      <c r="Q1425" s="19"/>
    </row>
    <row r="1426" ht="30" customHeight="1">
      <c r="Q1426" s="127"/>
    </row>
    <row r="1427" ht="30" customHeight="1">
      <c r="Q1427" s="9"/>
    </row>
    <row r="1428" spans="1:25" s="43" customFormat="1" ht="30" customHeight="1">
      <c r="A1428" s="140"/>
      <c r="B1428" s="89"/>
      <c r="C1428" s="90"/>
      <c r="D1428" s="56"/>
      <c r="E1428" s="6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"/>
      <c r="R1428" s="112"/>
      <c r="S1428" s="112"/>
      <c r="V1428" s="112"/>
      <c r="W1428" s="112"/>
      <c r="X1428" s="112"/>
      <c r="Y1428" s="112"/>
    </row>
    <row r="1429" ht="30" customHeight="1">
      <c r="Q1429" s="9"/>
    </row>
    <row r="1430" ht="30" customHeight="1">
      <c r="Q1430" s="9"/>
    </row>
    <row r="1431" ht="30" customHeight="1">
      <c r="Q1431" s="9"/>
    </row>
    <row r="1432" ht="30" customHeight="1">
      <c r="Q1432" s="9"/>
    </row>
    <row r="1433" ht="30" customHeight="1">
      <c r="Q1433" s="9"/>
    </row>
    <row r="1434" ht="30" customHeight="1">
      <c r="Q1434" s="9"/>
    </row>
    <row r="1435" spans="17:19" ht="30" customHeight="1">
      <c r="Q1435" s="39"/>
      <c r="R1435" s="43"/>
      <c r="S1435" s="43"/>
    </row>
    <row r="1436" ht="30" customHeight="1">
      <c r="Q1436" s="9"/>
    </row>
    <row r="1437" spans="17:25" ht="30" customHeight="1">
      <c r="Q1437" s="9"/>
      <c r="V1437" s="43"/>
      <c r="W1437" s="43"/>
      <c r="X1437" s="43"/>
      <c r="Y1437" s="43"/>
    </row>
    <row r="1438" ht="30" customHeight="1">
      <c r="Q1438" s="9"/>
    </row>
    <row r="1439" ht="30" customHeight="1">
      <c r="Q1439" s="9"/>
    </row>
    <row r="1440" ht="30" customHeight="1">
      <c r="Q1440" s="9"/>
    </row>
    <row r="1441" ht="30" customHeight="1">
      <c r="Q1441" s="9"/>
    </row>
    <row r="1442" ht="30" customHeight="1">
      <c r="Q1442" s="9"/>
    </row>
    <row r="1443" ht="30" customHeight="1">
      <c r="Q1443" s="9"/>
    </row>
    <row r="1444" ht="30" customHeight="1">
      <c r="Q1444" s="9"/>
    </row>
    <row r="1445" ht="30" customHeight="1">
      <c r="Q1445" s="9"/>
    </row>
    <row r="1446" ht="30" customHeight="1">
      <c r="Q1446" s="9"/>
    </row>
    <row r="1447" ht="30" customHeight="1">
      <c r="Q1447" s="9"/>
    </row>
    <row r="1448" ht="30" customHeight="1">
      <c r="Q1448" s="9"/>
    </row>
    <row r="1449" ht="30" customHeight="1">
      <c r="Q1449" s="9"/>
    </row>
    <row r="1450" ht="30" customHeight="1">
      <c r="Q1450" s="9"/>
    </row>
    <row r="1451" ht="30" customHeight="1">
      <c r="Q1451" s="9"/>
    </row>
    <row r="1452" ht="30" customHeight="1">
      <c r="Q1452" s="9"/>
    </row>
    <row r="1453" ht="30" customHeight="1">
      <c r="Q1453" s="9"/>
    </row>
    <row r="1454" ht="30" customHeight="1">
      <c r="Q1454" s="9"/>
    </row>
    <row r="1455" ht="30" customHeight="1">
      <c r="Q1455" s="9"/>
    </row>
    <row r="1456" ht="30" customHeight="1">
      <c r="Q1456" s="9"/>
    </row>
    <row r="1457" ht="30" customHeight="1">
      <c r="Q1457" s="9"/>
    </row>
    <row r="1458" ht="30" customHeight="1">
      <c r="Q1458" s="9"/>
    </row>
    <row r="1459" ht="30" customHeight="1">
      <c r="Q1459" s="9"/>
    </row>
    <row r="1460" spans="17:19" ht="30" customHeight="1">
      <c r="Q1460" s="9"/>
      <c r="R1460" s="115"/>
      <c r="S1460" s="115"/>
    </row>
    <row r="1461" ht="30" customHeight="1">
      <c r="Q1461" s="9"/>
    </row>
    <row r="1462" ht="30" customHeight="1">
      <c r="Q1462" s="9"/>
    </row>
    <row r="1463" ht="30" customHeight="1">
      <c r="Q1463" s="9"/>
    </row>
    <row r="1464" ht="30" customHeight="1">
      <c r="Q1464" s="9"/>
    </row>
    <row r="1465" ht="30" customHeight="1">
      <c r="Q1465" s="9"/>
    </row>
    <row r="1466" ht="30" customHeight="1">
      <c r="Q1466" s="9"/>
    </row>
    <row r="1467" ht="30" customHeight="1">
      <c r="Q1467" s="9"/>
    </row>
    <row r="1468" ht="30" customHeight="1">
      <c r="Q1468" s="9"/>
    </row>
    <row r="1469" ht="30" customHeight="1">
      <c r="Q1469" s="9"/>
    </row>
    <row r="1470" ht="30" customHeight="1">
      <c r="Q1470" s="9"/>
    </row>
    <row r="1471" ht="30" customHeight="1">
      <c r="Q1471" s="9"/>
    </row>
    <row r="1472" ht="30" customHeight="1">
      <c r="Q1472" s="9"/>
    </row>
    <row r="1473" spans="1:17" s="115" customFormat="1" ht="30" customHeight="1">
      <c r="A1473" s="140"/>
      <c r="B1473" s="89"/>
      <c r="C1473" s="90"/>
      <c r="D1473" s="56"/>
      <c r="E1473" s="6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"/>
    </row>
    <row r="1474" ht="30" customHeight="1">
      <c r="Q1474" s="9"/>
    </row>
    <row r="1475" ht="30" customHeight="1">
      <c r="Q1475" s="9"/>
    </row>
    <row r="1476" ht="30" customHeight="1">
      <c r="Q1476" s="9"/>
    </row>
    <row r="1477" ht="30" customHeight="1">
      <c r="Q1477" s="9"/>
    </row>
    <row r="1478" ht="30" customHeight="1">
      <c r="Q1478" s="9"/>
    </row>
    <row r="1479" ht="30" customHeight="1">
      <c r="Q1479" s="9"/>
    </row>
    <row r="1480" ht="30" customHeight="1">
      <c r="Q1480" s="9"/>
    </row>
    <row r="1481" ht="30" customHeight="1">
      <c r="Q1481" s="9"/>
    </row>
    <row r="1482" ht="30" customHeight="1">
      <c r="Q1482" s="9"/>
    </row>
    <row r="1483" ht="30" customHeight="1">
      <c r="Q1483" s="9"/>
    </row>
    <row r="1484" ht="30" customHeight="1">
      <c r="Q1484" s="9"/>
    </row>
    <row r="1485" ht="30" customHeight="1">
      <c r="Q1485" s="9"/>
    </row>
    <row r="1486" spans="1:19" s="115" customFormat="1" ht="30" customHeight="1">
      <c r="A1486" s="140"/>
      <c r="B1486" s="89"/>
      <c r="C1486" s="90"/>
      <c r="D1486" s="56"/>
      <c r="E1486" s="6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"/>
      <c r="R1486" s="112"/>
      <c r="S1486" s="112"/>
    </row>
    <row r="1487" ht="42.75" customHeight="1">
      <c r="Q1487" s="9"/>
    </row>
    <row r="1488" ht="38.25" customHeight="1">
      <c r="Q1488" s="9"/>
    </row>
    <row r="1489" spans="17:19" ht="32.25" customHeight="1">
      <c r="Q1489" s="9"/>
      <c r="R1489" s="115"/>
      <c r="S1489" s="115"/>
    </row>
    <row r="1490" ht="30" customHeight="1">
      <c r="Q1490" s="9"/>
    </row>
    <row r="1491" ht="24.75" customHeight="1">
      <c r="Q1491" s="9"/>
    </row>
    <row r="1492" ht="24.75" customHeight="1">
      <c r="Q1492" s="9"/>
    </row>
    <row r="1493" ht="24.75" customHeight="1">
      <c r="Q1493" s="9"/>
    </row>
    <row r="1494" ht="24.75" customHeight="1">
      <c r="Q1494" s="9"/>
    </row>
    <row r="1495" ht="24.75" customHeight="1">
      <c r="Q1495" s="9"/>
    </row>
    <row r="1496" ht="24.75" customHeight="1">
      <c r="Q1496" s="10"/>
    </row>
    <row r="1497" ht="24.75" customHeight="1">
      <c r="Q1497" s="10"/>
    </row>
    <row r="1498" ht="24.75" customHeight="1">
      <c r="Q1498" s="10"/>
    </row>
    <row r="1499" ht="24.75" customHeight="1">
      <c r="Q1499" s="10"/>
    </row>
    <row r="1500" ht="24.75" customHeight="1"/>
    <row r="1501" ht="24.75" customHeight="1"/>
    <row r="1502" ht="24.75" customHeight="1"/>
    <row r="1503" ht="24.75" customHeight="1"/>
    <row r="1504" ht="30" customHeight="1"/>
    <row r="1505" ht="60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8" ht="45" customHeight="1"/>
  </sheetData>
  <sheetProtection password="CF52" sheet="1"/>
  <autoFilter ref="A1:A290"/>
  <mergeCells count="153">
    <mergeCell ref="A68:C68"/>
    <mergeCell ref="A257:C257"/>
    <mergeCell ref="A139:C139"/>
    <mergeCell ref="A147:C147"/>
    <mergeCell ref="A141:C141"/>
    <mergeCell ref="B223:B224"/>
    <mergeCell ref="A88:D88"/>
    <mergeCell ref="A84:C84"/>
    <mergeCell ref="A83:C83"/>
    <mergeCell ref="A82:C82"/>
    <mergeCell ref="B56:B57"/>
    <mergeCell ref="A14:C14"/>
    <mergeCell ref="A221:C221"/>
    <mergeCell ref="A196:C196"/>
    <mergeCell ref="A49:C49"/>
    <mergeCell ref="A24:P24"/>
    <mergeCell ref="A143:A144"/>
    <mergeCell ref="C176:C177"/>
    <mergeCell ref="A59:C59"/>
    <mergeCell ref="A58:D58"/>
    <mergeCell ref="A283:D283"/>
    <mergeCell ref="A232:C232"/>
    <mergeCell ref="A279:C279"/>
    <mergeCell ref="A259:C259"/>
    <mergeCell ref="A278:C278"/>
    <mergeCell ref="C262:C263"/>
    <mergeCell ref="A280:D280"/>
    <mergeCell ref="A258:C258"/>
    <mergeCell ref="A275:C275"/>
    <mergeCell ref="A7:D7"/>
    <mergeCell ref="A8:C8"/>
    <mergeCell ref="A55:P55"/>
    <mergeCell ref="I56:L56"/>
    <mergeCell ref="A54:C54"/>
    <mergeCell ref="A18:C18"/>
    <mergeCell ref="A23:C23"/>
    <mergeCell ref="A25:A26"/>
    <mergeCell ref="I25:L25"/>
    <mergeCell ref="M25:P25"/>
    <mergeCell ref="B25:B26"/>
    <mergeCell ref="A27:D27"/>
    <mergeCell ref="M56:P56"/>
    <mergeCell ref="A42:C42"/>
    <mergeCell ref="A56:A57"/>
    <mergeCell ref="C56:C57"/>
    <mergeCell ref="D56:H56"/>
    <mergeCell ref="C25:C26"/>
    <mergeCell ref="D25:H25"/>
    <mergeCell ref="A30:P30"/>
    <mergeCell ref="A85:P85"/>
    <mergeCell ref="A77:C77"/>
    <mergeCell ref="A86:A87"/>
    <mergeCell ref="B86:B87"/>
    <mergeCell ref="C86:C87"/>
    <mergeCell ref="D86:H86"/>
    <mergeCell ref="A89:C89"/>
    <mergeCell ref="A103:C103"/>
    <mergeCell ref="A106:C106"/>
    <mergeCell ref="A133:C133"/>
    <mergeCell ref="D111:H111"/>
    <mergeCell ref="A109:C109"/>
    <mergeCell ref="A114:C114"/>
    <mergeCell ref="A121:C121"/>
    <mergeCell ref="A113:D113"/>
    <mergeCell ref="A110:P110"/>
    <mergeCell ref="D143:H143"/>
    <mergeCell ref="I262:L262"/>
    <mergeCell ref="M262:P262"/>
    <mergeCell ref="A261:P261"/>
    <mergeCell ref="D262:H262"/>
    <mergeCell ref="A225:D225"/>
    <mergeCell ref="A253:C253"/>
    <mergeCell ref="D223:H223"/>
    <mergeCell ref="A176:A177"/>
    <mergeCell ref="B176:B177"/>
    <mergeCell ref="C223:C224"/>
    <mergeCell ref="A156:C156"/>
    <mergeCell ref="A169:C169"/>
    <mergeCell ref="A172:C172"/>
    <mergeCell ref="A199:P199"/>
    <mergeCell ref="A191:C191"/>
    <mergeCell ref="A174:C174"/>
    <mergeCell ref="A179:C179"/>
    <mergeCell ref="A222:P222"/>
    <mergeCell ref="D200:H200"/>
    <mergeCell ref="M200:P200"/>
    <mergeCell ref="A202:D202"/>
    <mergeCell ref="A203:C203"/>
    <mergeCell ref="A214:C214"/>
    <mergeCell ref="I223:L223"/>
    <mergeCell ref="M223:P223"/>
    <mergeCell ref="I200:L200"/>
    <mergeCell ref="A223:A224"/>
    <mergeCell ref="A217:C217"/>
    <mergeCell ref="A200:A201"/>
    <mergeCell ref="B111:B112"/>
    <mergeCell ref="C111:C112"/>
    <mergeCell ref="I111:L111"/>
    <mergeCell ref="A272:C272"/>
    <mergeCell ref="A265:C265"/>
    <mergeCell ref="A264:D264"/>
    <mergeCell ref="D176:H176"/>
    <mergeCell ref="A184:C184"/>
    <mergeCell ref="A178:D178"/>
    <mergeCell ref="A194:C194"/>
    <mergeCell ref="C143:C144"/>
    <mergeCell ref="B200:B201"/>
    <mergeCell ref="C200:C201"/>
    <mergeCell ref="A197:C197"/>
    <mergeCell ref="A198:C198"/>
    <mergeCell ref="B143:B144"/>
    <mergeCell ref="A149:C149"/>
    <mergeCell ref="A146:C146"/>
    <mergeCell ref="A1:P1"/>
    <mergeCell ref="A4:P4"/>
    <mergeCell ref="B5:B6"/>
    <mergeCell ref="D5:H5"/>
    <mergeCell ref="A5:A6"/>
    <mergeCell ref="C5:C6"/>
    <mergeCell ref="M5:P5"/>
    <mergeCell ref="A3:P3"/>
    <mergeCell ref="A2:P2"/>
    <mergeCell ref="I5:L5"/>
    <mergeCell ref="A287:P287"/>
    <mergeCell ref="A175:P175"/>
    <mergeCell ref="I176:L176"/>
    <mergeCell ref="M176:P176"/>
    <mergeCell ref="A173:C173"/>
    <mergeCell ref="A137:C137"/>
    <mergeCell ref="A140:C140"/>
    <mergeCell ref="A142:P142"/>
    <mergeCell ref="I143:L143"/>
    <mergeCell ref="A145:D145"/>
    <mergeCell ref="A285:D285"/>
    <mergeCell ref="A286:D286"/>
    <mergeCell ref="A281:D281"/>
    <mergeCell ref="A282:D282"/>
    <mergeCell ref="A227:P227"/>
    <mergeCell ref="A228:C228"/>
    <mergeCell ref="A246:C246"/>
    <mergeCell ref="A260:C260"/>
    <mergeCell ref="B262:B263"/>
    <mergeCell ref="A284:D284"/>
    <mergeCell ref="A31:C31"/>
    <mergeCell ref="A52:C52"/>
    <mergeCell ref="A53:C53"/>
    <mergeCell ref="M143:P143"/>
    <mergeCell ref="A111:A112"/>
    <mergeCell ref="A22:C22"/>
    <mergeCell ref="A35:C35"/>
    <mergeCell ref="M111:P111"/>
    <mergeCell ref="I86:L86"/>
    <mergeCell ref="M86:P8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Информатика</cp:lastModifiedBy>
  <cp:lastPrinted>2020-08-24T07:30:22Z</cp:lastPrinted>
  <dcterms:created xsi:type="dcterms:W3CDTF">2009-10-19T06:28:23Z</dcterms:created>
  <dcterms:modified xsi:type="dcterms:W3CDTF">2020-08-26T04:53:22Z</dcterms:modified>
  <cp:category/>
  <cp:version/>
  <cp:contentType/>
  <cp:contentStatus/>
</cp:coreProperties>
</file>